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480" windowWidth="20740" windowHeight="11760" activeTab="0"/>
  </bookViews>
  <sheets>
    <sheet name="MUTTON BUSTIN' " sheetId="1" r:id="rId1"/>
    <sheet name="LEADLINE" sheetId="2" r:id="rId2"/>
    <sheet name="STICKHORSE " sheetId="3" r:id="rId3"/>
    <sheet name="PEEWEE" sheetId="4" r:id="rId4"/>
    <sheet name="INTERMEDIATE" sheetId="5" r:id="rId5"/>
    <sheet name="SUB-JUNIORS" sheetId="6" r:id="rId6"/>
    <sheet name="JUNIORS " sheetId="7" r:id="rId7"/>
    <sheet name="SENIORS " sheetId="8" r:id="rId8"/>
    <sheet name="ADULT 18-OVER" sheetId="9" r:id="rId9"/>
    <sheet name="8 &amp; UNDER - CHUTE R - Sept 9" sheetId="10" r:id="rId10"/>
    <sheet name="9-12 -CHUTE R - Sept 9" sheetId="11" r:id="rId11"/>
    <sheet name="12 &amp; UNDER - BRKAWAY - Sept 9" sheetId="12" r:id="rId12"/>
    <sheet name="13-17 - BRKAWAY - Sept 9" sheetId="13" r:id="rId13"/>
    <sheet name="ADULT - BRKAWAY - Sept 9" sheetId="14" r:id="rId14"/>
    <sheet name="MEMBER OPEN - TEAM R - Sep 9" sheetId="15" r:id="rId15"/>
  </sheets>
  <definedNames>
    <definedName name="_xlnm.Print_Area" localSheetId="11">'12 &amp; UNDER - BRKAWAY - Sept 9'!$A$1:$H$13</definedName>
    <definedName name="_xlnm.Print_Area" localSheetId="12">'13-17 - BRKAWAY - Sept 9'!$A$1:$H$5</definedName>
    <definedName name="_xlnm.Print_Area" localSheetId="9">'8 &amp; UNDER - CHUTE R - Sept 9'!$A$1:$H$9</definedName>
    <definedName name="_xlnm.Print_Area" localSheetId="10">'9-12 -CHUTE R - Sept 9'!$A$1:$H$13</definedName>
    <definedName name="_xlnm.Print_Area" localSheetId="8">'ADULT 18-OVER'!$A$1:$O$6</definedName>
    <definedName name="_xlnm.Print_Area" localSheetId="4">'INTERMEDIATE'!$A$1:$S$18</definedName>
    <definedName name="_xlnm.Print_Area" localSheetId="6">'JUNIORS '!$A$1:$S$16</definedName>
    <definedName name="_xlnm.Print_Area" localSheetId="1">'LEADLINE'!$A$1:$F$31</definedName>
    <definedName name="_xlnm.Print_Area" localSheetId="14">'MEMBER OPEN - TEAM R - Sep 9'!$A$1:$J$24</definedName>
    <definedName name="_xlnm.Print_Area" localSheetId="0">'MUTTON BUSTIN'' '!$B$1:$I$9</definedName>
    <definedName name="_xlnm.Print_Area" localSheetId="3">'PEEWEE'!$A$1:$T$18</definedName>
    <definedName name="_xlnm.Print_Area" localSheetId="7">'SENIORS '!$A$1:$S$8</definedName>
    <definedName name="_xlnm.Print_Area" localSheetId="2">'STICKHORSE '!$A$1:$F$6</definedName>
    <definedName name="_xlnm.Print_Area" localSheetId="5">'SUB-JUNIORS'!$A$1:$S$18</definedName>
  </definedNames>
  <calcPr fullCalcOnLoad="1"/>
</workbook>
</file>

<file path=xl/comments15.xml><?xml version="1.0" encoding="utf-8"?>
<comments xmlns="http://schemas.openxmlformats.org/spreadsheetml/2006/main">
  <authors>
    <author>Amy Orsak</author>
  </authors>
  <commentList>
    <comment ref="H5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
</t>
        </r>
      </text>
    </comment>
    <comment ref="H6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</commentList>
</comments>
</file>

<file path=xl/comments4.xml><?xml version="1.0" encoding="utf-8"?>
<comments xmlns="http://schemas.openxmlformats.org/spreadsheetml/2006/main">
  <authors>
    <author>Amy Orsak</author>
  </authors>
  <commentList>
    <comment ref="I7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BROKEN PATTERN</t>
        </r>
      </text>
    </comment>
    <comment ref="I9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
</t>
        </r>
      </text>
    </comment>
    <comment ref="L13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+10</t>
        </r>
      </text>
    </comment>
    <comment ref="L9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+15</t>
        </r>
      </text>
    </comment>
    <comment ref="O18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45.19 BUT SHE WAS LED IN</t>
        </r>
      </text>
    </comment>
  </commentList>
</comments>
</file>

<file path=xl/comments5.xml><?xml version="1.0" encoding="utf-8"?>
<comments xmlns="http://schemas.openxmlformats.org/spreadsheetml/2006/main">
  <authors>
    <author>Amy Orsak</author>
  </authors>
  <commentList>
    <comment ref="F10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F6" authorId="0">
      <text>
        <r>
          <rPr>
            <b/>
            <sz val="9"/>
            <rFont val="Tahoma"/>
            <family val="2"/>
          </rPr>
          <t>Amy Orsak
Missed Run
MB</t>
        </r>
      </text>
    </comment>
    <comment ref="I10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+10</t>
        </r>
      </text>
    </comment>
    <comment ref="I11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L7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L10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L11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BROKE TIMER</t>
        </r>
      </text>
    </comment>
    <comment ref="L15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L9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</commentList>
</comments>
</file>

<file path=xl/comments6.xml><?xml version="1.0" encoding="utf-8"?>
<comments xmlns="http://schemas.openxmlformats.org/spreadsheetml/2006/main">
  <authors>
    <author>Amy Orsak</author>
  </authors>
  <commentList>
    <comment ref="F9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I18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BROKE PATTERN</t>
        </r>
      </text>
    </comment>
    <comment ref="L4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L18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BROKE TIMER</t>
        </r>
      </text>
    </comment>
    <comment ref="L17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BROKE TIMER</t>
        </r>
      </text>
    </comment>
    <comment ref="L13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BROKE PATTERN</t>
        </r>
      </text>
    </comment>
    <comment ref="L10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
</t>
        </r>
      </text>
    </comment>
    <comment ref="L5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L11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+15</t>
        </r>
      </text>
    </comment>
  </commentList>
</comments>
</file>

<file path=xl/comments7.xml><?xml version="1.0" encoding="utf-8"?>
<comments xmlns="http://schemas.openxmlformats.org/spreadsheetml/2006/main">
  <authors>
    <author>Amy Orsak</author>
  </authors>
  <commentList>
    <comment ref="F9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BROKE PATTERN</t>
        </r>
      </text>
    </comment>
    <comment ref="F10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I14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
</t>
        </r>
      </text>
    </comment>
    <comment ref="I15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I8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L14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L11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+20
</t>
        </r>
      </text>
    </comment>
    <comment ref="L10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L8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O11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had 20.18 but hair was caught and didn't get off goat.  Rules state contestant must be clear of goat.  Final decision NT
</t>
        </r>
      </text>
    </comment>
    <comment ref="O15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SHE GOT A RERUN due to judges error</t>
        </r>
      </text>
    </comment>
  </commentList>
</comments>
</file>

<file path=xl/comments8.xml><?xml version="1.0" encoding="utf-8"?>
<comments xmlns="http://schemas.openxmlformats.org/spreadsheetml/2006/main">
  <authors>
    <author>Amy Orsak</author>
  </authors>
  <commentList>
    <comment ref="F4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F7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I8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I4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
</t>
        </r>
      </text>
    </comment>
    <comment ref="I6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
</t>
        </r>
      </text>
    </comment>
    <comment ref="I7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
</t>
        </r>
      </text>
    </comment>
    <comment ref="L8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BROKE TIMER</t>
        </r>
      </text>
    </comment>
    <comment ref="L6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</commentList>
</comments>
</file>

<file path=xl/comments9.xml><?xml version="1.0" encoding="utf-8"?>
<comments xmlns="http://schemas.openxmlformats.org/spreadsheetml/2006/main">
  <authors>
    <author>Amy Orsak</author>
  </authors>
  <commentList>
    <comment ref="I4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I5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+5</t>
        </r>
      </text>
    </comment>
    <comment ref="I6" authorId="0">
      <text>
        <r>
          <rPr>
            <b/>
            <sz val="9"/>
            <rFont val="Tahoma"/>
            <family val="2"/>
          </rPr>
          <t>Amy Orsak:</t>
        </r>
        <r>
          <rPr>
            <sz val="9"/>
            <rFont val="Tahoma"/>
            <family val="2"/>
          </rPr>
          <t xml:space="preserve">
BROKE PATTERN</t>
        </r>
      </text>
    </comment>
  </commentList>
</comments>
</file>

<file path=xl/sharedStrings.xml><?xml version="1.0" encoding="utf-8"?>
<sst xmlns="http://schemas.openxmlformats.org/spreadsheetml/2006/main" count="928" uniqueCount="245">
  <si>
    <r>
      <t xml:space="preserve">Contestant             </t>
    </r>
    <r>
      <rPr>
        <b/>
        <i/>
        <sz val="11"/>
        <color indexed="8"/>
        <rFont val="Calibri"/>
        <family val="2"/>
      </rPr>
      <t>First Name</t>
    </r>
  </si>
  <si>
    <t>TIME</t>
  </si>
  <si>
    <t>POINTS</t>
  </si>
  <si>
    <t xml:space="preserve">TIME </t>
  </si>
  <si>
    <t>TOTAL POINTS</t>
  </si>
  <si>
    <t>PLACE</t>
  </si>
  <si>
    <r>
      <t xml:space="preserve">Contestant                                </t>
    </r>
    <r>
      <rPr>
        <b/>
        <i/>
        <sz val="11"/>
        <color indexed="8"/>
        <rFont val="Calibri"/>
        <family val="2"/>
      </rPr>
      <t>Last Name</t>
    </r>
  </si>
  <si>
    <t>Barrels</t>
  </si>
  <si>
    <t>Poles</t>
  </si>
  <si>
    <t>Goat Slap</t>
  </si>
  <si>
    <t>4 EVENTS</t>
  </si>
  <si>
    <t>Ribbon Goat</t>
  </si>
  <si>
    <t>Goat Tie</t>
  </si>
  <si>
    <t>Entered</t>
  </si>
  <si>
    <t>Run #</t>
  </si>
  <si>
    <t>Pre Entry</t>
  </si>
  <si>
    <t>Paid</t>
  </si>
  <si>
    <r>
      <t xml:space="preserve">Contestant                                  </t>
    </r>
    <r>
      <rPr>
        <b/>
        <i/>
        <sz val="11"/>
        <color indexed="8"/>
        <rFont val="Calibri"/>
        <family val="2"/>
      </rPr>
      <t>First Name</t>
    </r>
  </si>
  <si>
    <t>Score</t>
  </si>
  <si>
    <t>Run</t>
  </si>
  <si>
    <t>Re-Run</t>
  </si>
  <si>
    <t>Place</t>
  </si>
  <si>
    <t>YES</t>
  </si>
  <si>
    <t>NO</t>
  </si>
  <si>
    <t>Tomlinson</t>
  </si>
  <si>
    <t xml:space="preserve">Jaz </t>
  </si>
  <si>
    <t>SENT</t>
  </si>
  <si>
    <t>Mutton Bustin' - February 17, 2018</t>
  </si>
  <si>
    <t>Leadline - February 17, 2018</t>
  </si>
  <si>
    <t>Stickhorse - February 17, 2018</t>
  </si>
  <si>
    <t>PEEWEE 0-6 - February 17, 2018</t>
  </si>
  <si>
    <t xml:space="preserve">INTERMEDIATE 7-8 - February 17, 2018 </t>
  </si>
  <si>
    <t>JUNIORS 11-13 - February 17, 2018</t>
  </si>
  <si>
    <t>SENIORS 14-17 - February 17, 2018</t>
  </si>
  <si>
    <t xml:space="preserve"> ADULT 18-OVER - February 17, 2018</t>
  </si>
  <si>
    <t>Madison</t>
  </si>
  <si>
    <t>Kabela</t>
  </si>
  <si>
    <t>Robert</t>
  </si>
  <si>
    <t>Emerson</t>
  </si>
  <si>
    <t>Richter</t>
  </si>
  <si>
    <t>Raelynn</t>
  </si>
  <si>
    <t>Cox</t>
  </si>
  <si>
    <t xml:space="preserve">Rebecca </t>
  </si>
  <si>
    <t>Brandi</t>
  </si>
  <si>
    <t>Cunda</t>
  </si>
  <si>
    <t>MaKayla</t>
  </si>
  <si>
    <t>Kameryn</t>
  </si>
  <si>
    <t>Marci</t>
  </si>
  <si>
    <t>Graber</t>
  </si>
  <si>
    <t>Bozka</t>
  </si>
  <si>
    <t>Mathias (MJ)</t>
  </si>
  <si>
    <t>Emma</t>
  </si>
  <si>
    <t>Knox</t>
  </si>
  <si>
    <t>Mailee</t>
  </si>
  <si>
    <t>Bowers</t>
  </si>
  <si>
    <t>Jacey</t>
  </si>
  <si>
    <t>Holcomb</t>
  </si>
  <si>
    <t xml:space="preserve">Lane </t>
  </si>
  <si>
    <t>Gibson</t>
  </si>
  <si>
    <t>Riley</t>
  </si>
  <si>
    <t>Lane</t>
  </si>
  <si>
    <t>Talyn</t>
  </si>
  <si>
    <t>Dierking</t>
  </si>
  <si>
    <t>Treston</t>
  </si>
  <si>
    <t>Hinojosa</t>
  </si>
  <si>
    <t xml:space="preserve">Dakota </t>
  </si>
  <si>
    <t>Johnson</t>
  </si>
  <si>
    <t>Maci</t>
  </si>
  <si>
    <t>Countz</t>
  </si>
  <si>
    <t>Joe Mac</t>
  </si>
  <si>
    <t>Roberts</t>
  </si>
  <si>
    <t>Kelsie</t>
  </si>
  <si>
    <t>Reininger</t>
  </si>
  <si>
    <t>Kylie</t>
  </si>
  <si>
    <t>Isabelle</t>
  </si>
  <si>
    <t>Valdez</t>
  </si>
  <si>
    <t>John</t>
  </si>
  <si>
    <t>Pock</t>
  </si>
  <si>
    <t>Delaney</t>
  </si>
  <si>
    <t>Peterson</t>
  </si>
  <si>
    <t xml:space="preserve">Autumn </t>
  </si>
  <si>
    <t>Villarreal</t>
  </si>
  <si>
    <t>Tatum</t>
  </si>
  <si>
    <t>Madelyn</t>
  </si>
  <si>
    <t>Bailey</t>
  </si>
  <si>
    <t>Zeplin</t>
  </si>
  <si>
    <t>Adelaida</t>
  </si>
  <si>
    <t>Gutierrez</t>
  </si>
  <si>
    <t>Chloe</t>
  </si>
  <si>
    <t>Blount</t>
  </si>
  <si>
    <t>Jake</t>
  </si>
  <si>
    <t>Goodson</t>
  </si>
  <si>
    <t>JJ</t>
  </si>
  <si>
    <t>Whitlee Belle</t>
  </si>
  <si>
    <t>Kenne</t>
  </si>
  <si>
    <t>Eli</t>
  </si>
  <si>
    <t>Beach</t>
  </si>
  <si>
    <t xml:space="preserve">Emma </t>
  </si>
  <si>
    <t>Avery</t>
  </si>
  <si>
    <t>Gunner</t>
  </si>
  <si>
    <t>Rutherford</t>
  </si>
  <si>
    <t>Peyton</t>
  </si>
  <si>
    <t>paid</t>
  </si>
  <si>
    <t>no</t>
  </si>
  <si>
    <t>Dacie</t>
  </si>
  <si>
    <t>Treybig</t>
  </si>
  <si>
    <t>Darcy</t>
  </si>
  <si>
    <t>Wyatt</t>
  </si>
  <si>
    <t>Hairell</t>
  </si>
  <si>
    <t>Blair</t>
  </si>
  <si>
    <t>Ranly</t>
  </si>
  <si>
    <t>Devin</t>
  </si>
  <si>
    <t xml:space="preserve">Brennon </t>
  </si>
  <si>
    <t>Ralston</t>
  </si>
  <si>
    <t>Wenske</t>
  </si>
  <si>
    <t>Brinlee</t>
  </si>
  <si>
    <t>Feril</t>
  </si>
  <si>
    <t>Rylyn</t>
  </si>
  <si>
    <t>Orsak</t>
  </si>
  <si>
    <t>Kenadie</t>
  </si>
  <si>
    <t>Addison</t>
  </si>
  <si>
    <t>Fairchild</t>
  </si>
  <si>
    <t xml:space="preserve">Kenzie </t>
  </si>
  <si>
    <t>Fowlkes</t>
  </si>
  <si>
    <t>Rynna</t>
  </si>
  <si>
    <t>Kendra</t>
  </si>
  <si>
    <t>Vornsand</t>
  </si>
  <si>
    <t>Gabrielle</t>
  </si>
  <si>
    <t>Klesel</t>
  </si>
  <si>
    <t>Ann Marie</t>
  </si>
  <si>
    <t>Vaughn</t>
  </si>
  <si>
    <t>Tracy</t>
  </si>
  <si>
    <t>Sitka</t>
  </si>
  <si>
    <t>Braxtyn</t>
  </si>
  <si>
    <t>Ashten</t>
  </si>
  <si>
    <t>Loudon</t>
  </si>
  <si>
    <t>Elizabeth</t>
  </si>
  <si>
    <t>Addisyn</t>
  </si>
  <si>
    <t>Greive</t>
  </si>
  <si>
    <t>Rinley</t>
  </si>
  <si>
    <t>Nelson</t>
  </si>
  <si>
    <t>Tee</t>
  </si>
  <si>
    <t>Savage</t>
  </si>
  <si>
    <t>Bexley</t>
  </si>
  <si>
    <t>Tucker</t>
  </si>
  <si>
    <t>Bouse</t>
  </si>
  <si>
    <t>Tinsley</t>
  </si>
  <si>
    <t>Holden</t>
  </si>
  <si>
    <t>Cooper</t>
  </si>
  <si>
    <t>Keeley</t>
  </si>
  <si>
    <t>Garza</t>
  </si>
  <si>
    <t>Haley</t>
  </si>
  <si>
    <t>Schramek</t>
  </si>
  <si>
    <t>Jax</t>
  </si>
  <si>
    <t>Cortright</t>
  </si>
  <si>
    <t>Rhoan</t>
  </si>
  <si>
    <t>Swindle</t>
  </si>
  <si>
    <t>Rueger</t>
  </si>
  <si>
    <t>Krymzen</t>
  </si>
  <si>
    <t>Duffy</t>
  </si>
  <si>
    <t>Jacie</t>
  </si>
  <si>
    <t>Ashton</t>
  </si>
  <si>
    <t>Jackson</t>
  </si>
  <si>
    <t>Ryan</t>
  </si>
  <si>
    <t>Rubio</t>
  </si>
  <si>
    <t>Rhaden</t>
  </si>
  <si>
    <t>Sidney</t>
  </si>
  <si>
    <t>Preslie</t>
  </si>
  <si>
    <t>Haas</t>
  </si>
  <si>
    <t>Karter</t>
  </si>
  <si>
    <t>Macie</t>
  </si>
  <si>
    <t>Lanie</t>
  </si>
  <si>
    <t>Kaylee</t>
  </si>
  <si>
    <t>Christen</t>
  </si>
  <si>
    <t>Channing</t>
  </si>
  <si>
    <t>Whatley</t>
  </si>
  <si>
    <t>Cole</t>
  </si>
  <si>
    <t>Hayden</t>
  </si>
  <si>
    <t>Ty</t>
  </si>
  <si>
    <t>Allen</t>
  </si>
  <si>
    <t>TJ</t>
  </si>
  <si>
    <t>Self</t>
  </si>
  <si>
    <t>Layten</t>
  </si>
  <si>
    <t>Kolacny</t>
  </si>
  <si>
    <t>Rylee</t>
  </si>
  <si>
    <t>Caballero</t>
  </si>
  <si>
    <t>Loring</t>
  </si>
  <si>
    <t>Cash</t>
  </si>
  <si>
    <t>Bauwens</t>
  </si>
  <si>
    <t xml:space="preserve">paid </t>
  </si>
  <si>
    <t>Lucy Jo</t>
  </si>
  <si>
    <t>Leopold</t>
  </si>
  <si>
    <t>Tish</t>
  </si>
  <si>
    <t>Evie</t>
  </si>
  <si>
    <t>Jenkins</t>
  </si>
  <si>
    <t>Payten</t>
  </si>
  <si>
    <t>Marriott</t>
  </si>
  <si>
    <t>Y</t>
  </si>
  <si>
    <t>Figure 8's</t>
  </si>
  <si>
    <t>NT</t>
  </si>
  <si>
    <t>SCRATCH</t>
  </si>
  <si>
    <t>X</t>
  </si>
  <si>
    <t>x</t>
  </si>
  <si>
    <t>Shank</t>
  </si>
  <si>
    <t>SUB-JUNIORS 9-10 - February 17, 2018</t>
  </si>
  <si>
    <t>AVG TIMES</t>
  </si>
  <si>
    <t>TIE BREAKER-AVG TIMES</t>
  </si>
  <si>
    <t>8 &amp; Under - Chute Roping - February 17, 2018</t>
  </si>
  <si>
    <t>Time</t>
  </si>
  <si>
    <t xml:space="preserve">Cole </t>
  </si>
  <si>
    <t xml:space="preserve">Jake </t>
  </si>
  <si>
    <t>9-12 - Chute Roping - February 17, 2018</t>
  </si>
  <si>
    <t>Seth</t>
  </si>
  <si>
    <t>Migura</t>
  </si>
  <si>
    <t>Mason</t>
  </si>
  <si>
    <t>Vacek</t>
  </si>
  <si>
    <t>Rebecca</t>
  </si>
  <si>
    <t>Rashaun</t>
  </si>
  <si>
    <t>Sidey</t>
  </si>
  <si>
    <t>12 &amp; Under - Breakaway - February 17, 2018</t>
  </si>
  <si>
    <t>Time/Place</t>
  </si>
  <si>
    <t xml:space="preserve">Time  </t>
  </si>
  <si>
    <t xml:space="preserve">JJ </t>
  </si>
  <si>
    <t xml:space="preserve">Ann Marie </t>
  </si>
  <si>
    <t>Sydney</t>
  </si>
  <si>
    <t>13-17 - Breakaway - February 17, 2018</t>
  </si>
  <si>
    <t xml:space="preserve">Tanner </t>
  </si>
  <si>
    <t>Adult - Breakaway - February 17, 2018</t>
  </si>
  <si>
    <t>NO ENTRIES</t>
  </si>
  <si>
    <t>Team #</t>
  </si>
  <si>
    <t>Member Open - Team Roping - February 17, 2018</t>
  </si>
  <si>
    <r>
      <t xml:space="preserve">Header                                              </t>
    </r>
    <r>
      <rPr>
        <b/>
        <i/>
        <sz val="11"/>
        <color indexed="8"/>
        <rFont val="Calibri"/>
        <family val="2"/>
      </rPr>
      <t>First Name</t>
    </r>
  </si>
  <si>
    <r>
      <t xml:space="preserve">Header                                         </t>
    </r>
    <r>
      <rPr>
        <b/>
        <i/>
        <sz val="11"/>
        <color indexed="8"/>
        <rFont val="Calibri"/>
        <family val="2"/>
      </rPr>
      <t>Last Name</t>
    </r>
  </si>
  <si>
    <r>
      <t xml:space="preserve">Heeler                                          </t>
    </r>
    <r>
      <rPr>
        <b/>
        <i/>
        <sz val="11"/>
        <color indexed="8"/>
        <rFont val="Calibri"/>
        <family val="2"/>
      </rPr>
      <t>First Name</t>
    </r>
  </si>
  <si>
    <r>
      <t xml:space="preserve">Heeler                                       </t>
    </r>
    <r>
      <rPr>
        <b/>
        <i/>
        <sz val="11"/>
        <color indexed="8"/>
        <rFont val="Calibri"/>
        <family val="2"/>
      </rPr>
      <t>Last Name</t>
    </r>
  </si>
  <si>
    <t>SIdney</t>
  </si>
  <si>
    <t>Tanner</t>
  </si>
  <si>
    <t>Randy</t>
  </si>
  <si>
    <t xml:space="preserve">Cody </t>
  </si>
  <si>
    <t xml:space="preserve">Wyatt </t>
  </si>
  <si>
    <t>Cornelius</t>
  </si>
  <si>
    <t>Collin</t>
  </si>
  <si>
    <t>Bennett</t>
  </si>
  <si>
    <t>Cody</t>
  </si>
  <si>
    <t>Pad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</si>
</sst>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&quot;$&quot;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FBD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3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38" fillId="3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12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wrapText="1"/>
    </xf>
    <xf numFmtId="0" fontId="0" fillId="3" borderId="1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16" fontId="38" fillId="3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164" fontId="40" fillId="33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0" fillId="39" borderId="10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2" fontId="40" fillId="39" borderId="10" xfId="0" applyNumberFormat="1" applyFont="1" applyFill="1" applyBorder="1" applyAlignment="1">
      <alignment horizontal="center"/>
    </xf>
    <xf numFmtId="2" fontId="0" fillId="39" borderId="13" xfId="0" applyNumberFormat="1" applyFont="1" applyFill="1" applyBorder="1" applyAlignment="1">
      <alignment horizontal="center"/>
    </xf>
    <xf numFmtId="2" fontId="0" fillId="39" borderId="14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2" fontId="0" fillId="39" borderId="13" xfId="0" applyNumberFormat="1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38" fillId="0" borderId="0" xfId="0" applyFont="1" applyAlignment="1">
      <alignment textRotation="90"/>
    </xf>
    <xf numFmtId="0" fontId="0" fillId="3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16" fontId="38" fillId="3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 wrapText="1"/>
    </xf>
    <xf numFmtId="0" fontId="42" fillId="0" borderId="20" xfId="0" applyFont="1" applyBorder="1" applyAlignment="1">
      <alignment/>
    </xf>
    <xf numFmtId="0" fontId="0" fillId="0" borderId="18" xfId="0" applyFont="1" applyBorder="1" applyAlignment="1">
      <alignment/>
    </xf>
    <xf numFmtId="16" fontId="38" fillId="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9"/>
  <sheetViews>
    <sheetView tabSelected="1" zoomScalePageLayoutView="0" workbookViewId="0" topLeftCell="A1">
      <selection activeCell="B16" sqref="B16"/>
    </sheetView>
  </sheetViews>
  <sheetFormatPr defaultColWidth="11.57421875" defaultRowHeight="15"/>
  <cols>
    <col min="1" max="1" width="5.140625" style="7" customWidth="1"/>
    <col min="2" max="3" width="25.7109375" style="7" customWidth="1"/>
    <col min="4" max="5" width="10.7109375" style="7" hidden="1" customWidth="1"/>
    <col min="6" max="7" width="10.7109375" style="7" customWidth="1"/>
    <col min="8" max="8" width="12.7109375" style="22" customWidth="1"/>
    <col min="9" max="9" width="11.421875" style="7" customWidth="1"/>
    <col min="10" max="10" width="12.8515625" style="7" customWidth="1"/>
    <col min="11" max="16384" width="11.421875" style="7" customWidth="1"/>
  </cols>
  <sheetData>
    <row r="1" spans="1:9" ht="42" customHeight="1" thickBot="1">
      <c r="A1" s="53" t="s">
        <v>14</v>
      </c>
      <c r="B1" s="59" t="s">
        <v>27</v>
      </c>
      <c r="C1" s="59"/>
      <c r="D1" s="59"/>
      <c r="E1" s="59"/>
      <c r="F1" s="59"/>
      <c r="G1" s="59"/>
      <c r="H1" s="59"/>
      <c r="I1" s="59"/>
    </row>
    <row r="2" spans="1:9" ht="15.75" customHeight="1" thickBot="1">
      <c r="A2" s="53"/>
      <c r="B2" s="54" t="s">
        <v>17</v>
      </c>
      <c r="C2" s="54" t="s">
        <v>6</v>
      </c>
      <c r="D2" s="8" t="s">
        <v>15</v>
      </c>
      <c r="E2" s="8" t="s">
        <v>15</v>
      </c>
      <c r="F2" s="56" t="s">
        <v>18</v>
      </c>
      <c r="G2" s="57"/>
      <c r="H2" s="57"/>
      <c r="I2" s="58"/>
    </row>
    <row r="3" spans="1:9" ht="15.75" thickBot="1">
      <c r="A3" s="53"/>
      <c r="B3" s="55"/>
      <c r="C3" s="55"/>
      <c r="D3" s="9"/>
      <c r="E3" s="10" t="s">
        <v>16</v>
      </c>
      <c r="F3" s="1" t="s">
        <v>19</v>
      </c>
      <c r="G3" s="1" t="s">
        <v>20</v>
      </c>
      <c r="H3" s="5" t="s">
        <v>21</v>
      </c>
      <c r="I3" s="2" t="s">
        <v>2</v>
      </c>
    </row>
    <row r="4" spans="1:9" ht="25.5" customHeight="1">
      <c r="A4" s="14">
        <v>5</v>
      </c>
      <c r="B4" s="32" t="s">
        <v>153</v>
      </c>
      <c r="C4" s="32" t="s">
        <v>154</v>
      </c>
      <c r="D4" s="32"/>
      <c r="E4" s="32" t="s">
        <v>102</v>
      </c>
      <c r="F4" s="32">
        <v>88</v>
      </c>
      <c r="G4" s="32"/>
      <c r="H4" s="39">
        <v>1</v>
      </c>
      <c r="I4" s="13">
        <v>10</v>
      </c>
    </row>
    <row r="5" spans="1:9" ht="25.5" customHeight="1">
      <c r="A5" s="14">
        <v>6</v>
      </c>
      <c r="B5" s="33" t="s">
        <v>157</v>
      </c>
      <c r="C5" s="33" t="s">
        <v>156</v>
      </c>
      <c r="D5" s="33"/>
      <c r="E5" s="33" t="s">
        <v>102</v>
      </c>
      <c r="F5" s="33">
        <v>79</v>
      </c>
      <c r="G5" s="33"/>
      <c r="H5" s="40">
        <v>2</v>
      </c>
      <c r="I5" s="19">
        <v>9</v>
      </c>
    </row>
    <row r="6" spans="1:9" ht="26.25" customHeight="1">
      <c r="A6" s="14">
        <v>4</v>
      </c>
      <c r="B6" s="15" t="s">
        <v>141</v>
      </c>
      <c r="C6" s="15" t="s">
        <v>142</v>
      </c>
      <c r="D6" s="15"/>
      <c r="E6" s="15" t="s">
        <v>102</v>
      </c>
      <c r="F6" s="15">
        <v>71</v>
      </c>
      <c r="G6" s="15"/>
      <c r="H6" s="40">
        <v>3</v>
      </c>
      <c r="I6" s="19">
        <v>8</v>
      </c>
    </row>
    <row r="7" spans="1:9" ht="25.5" customHeight="1">
      <c r="A7" s="14">
        <v>1</v>
      </c>
      <c r="B7" s="15" t="s">
        <v>50</v>
      </c>
      <c r="C7" s="15" t="s">
        <v>49</v>
      </c>
      <c r="D7" s="15" t="s">
        <v>22</v>
      </c>
      <c r="E7" s="15" t="s">
        <v>16</v>
      </c>
      <c r="F7" s="15">
        <v>71</v>
      </c>
      <c r="G7" s="15"/>
      <c r="H7" s="40">
        <v>3</v>
      </c>
      <c r="I7" s="19">
        <v>8</v>
      </c>
    </row>
    <row r="8" spans="1:9" ht="25.5" customHeight="1">
      <c r="A8" s="7">
        <v>2</v>
      </c>
      <c r="B8" s="15" t="s">
        <v>57</v>
      </c>
      <c r="C8" s="15" t="s">
        <v>58</v>
      </c>
      <c r="D8" s="15" t="s">
        <v>22</v>
      </c>
      <c r="E8" s="15" t="s">
        <v>102</v>
      </c>
      <c r="F8" s="15">
        <v>68</v>
      </c>
      <c r="G8" s="15"/>
      <c r="H8" s="40">
        <v>4</v>
      </c>
      <c r="I8" s="19">
        <v>7</v>
      </c>
    </row>
    <row r="9" spans="1:9" ht="25.5" customHeight="1">
      <c r="A9" s="14">
        <v>3</v>
      </c>
      <c r="B9" s="33" t="s">
        <v>65</v>
      </c>
      <c r="C9" s="33" t="s">
        <v>66</v>
      </c>
      <c r="D9" s="33" t="s">
        <v>22</v>
      </c>
      <c r="E9" s="33" t="s">
        <v>16</v>
      </c>
      <c r="F9" s="33">
        <v>67</v>
      </c>
      <c r="G9" s="33"/>
      <c r="H9" s="40">
        <v>5</v>
      </c>
      <c r="I9" s="19">
        <v>6</v>
      </c>
    </row>
  </sheetData>
  <sheetProtection/>
  <mergeCells count="5">
    <mergeCell ref="A1:A3"/>
    <mergeCell ref="B2:B3"/>
    <mergeCell ref="C2:C3"/>
    <mergeCell ref="F2:I2"/>
    <mergeCell ref="B1:I1"/>
  </mergeCells>
  <printOptions/>
  <pageMargins left="0.75" right="0.75" top="1" bottom="1" header="0.3" footer="0.3"/>
  <pageSetup horizontalDpi="600" verticalDpi="600"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9"/>
  <sheetViews>
    <sheetView zoomScalePageLayoutView="0" workbookViewId="0" topLeftCell="A1">
      <selection activeCell="G12" sqref="G12"/>
    </sheetView>
  </sheetViews>
  <sheetFormatPr defaultColWidth="11.57421875" defaultRowHeight="15"/>
  <cols>
    <col min="1" max="1" width="7.7109375" style="7" customWidth="1"/>
    <col min="2" max="3" width="25.7109375" style="7" customWidth="1"/>
    <col min="4" max="5" width="10.7109375" style="7" hidden="1" customWidth="1"/>
    <col min="6" max="6" width="10.7109375" style="22" customWidth="1"/>
    <col min="7" max="7" width="12.7109375" style="22" customWidth="1"/>
    <col min="8" max="8" width="11.421875" style="22" customWidth="1"/>
    <col min="9" max="16384" width="11.421875" style="7" customWidth="1"/>
  </cols>
  <sheetData>
    <row r="1" spans="1:8" ht="42" customHeight="1" thickBot="1">
      <c r="A1" s="53" t="s">
        <v>14</v>
      </c>
      <c r="B1" s="67" t="s">
        <v>207</v>
      </c>
      <c r="C1" s="67"/>
      <c r="D1" s="67"/>
      <c r="E1" s="67"/>
      <c r="F1" s="67"/>
      <c r="G1" s="67"/>
      <c r="H1" s="67"/>
    </row>
    <row r="2" spans="1:7" ht="15.75" customHeight="1" thickBot="1">
      <c r="A2" s="53"/>
      <c r="B2" s="54" t="s">
        <v>17</v>
      </c>
      <c r="C2" s="54" t="s">
        <v>6</v>
      </c>
      <c r="D2" s="8" t="s">
        <v>15</v>
      </c>
      <c r="E2" s="8" t="s">
        <v>15</v>
      </c>
      <c r="F2" s="68"/>
      <c r="G2" s="59"/>
    </row>
    <row r="3" spans="1:8" ht="15.75" thickBot="1">
      <c r="A3" s="53"/>
      <c r="B3" s="55"/>
      <c r="C3" s="55"/>
      <c r="D3" s="9"/>
      <c r="E3" s="10" t="s">
        <v>16</v>
      </c>
      <c r="F3" s="43" t="s">
        <v>208</v>
      </c>
      <c r="G3" s="5" t="s">
        <v>21</v>
      </c>
      <c r="H3" s="2" t="s">
        <v>2</v>
      </c>
    </row>
    <row r="4" spans="1:8" ht="25.5" customHeight="1">
      <c r="A4" s="7">
        <v>5</v>
      </c>
      <c r="B4" s="32" t="s">
        <v>178</v>
      </c>
      <c r="C4" s="32" t="s">
        <v>179</v>
      </c>
      <c r="D4" s="32"/>
      <c r="E4" s="32" t="s">
        <v>102</v>
      </c>
      <c r="F4" s="44">
        <v>1.59</v>
      </c>
      <c r="G4" s="39">
        <v>1</v>
      </c>
      <c r="H4" s="13">
        <v>10</v>
      </c>
    </row>
    <row r="5" spans="1:8" ht="25.5" customHeight="1">
      <c r="A5" s="7">
        <v>4</v>
      </c>
      <c r="B5" s="33" t="s">
        <v>209</v>
      </c>
      <c r="C5" s="33" t="s">
        <v>175</v>
      </c>
      <c r="D5" s="33"/>
      <c r="E5" s="33" t="s">
        <v>16</v>
      </c>
      <c r="F5" s="45">
        <v>2.66</v>
      </c>
      <c r="G5" s="40">
        <v>2</v>
      </c>
      <c r="H5" s="19">
        <v>9</v>
      </c>
    </row>
    <row r="6" spans="1:8" ht="26.25" customHeight="1">
      <c r="A6" s="7">
        <v>1</v>
      </c>
      <c r="B6" s="33" t="s">
        <v>210</v>
      </c>
      <c r="C6" s="33" t="s">
        <v>91</v>
      </c>
      <c r="D6" s="33" t="s">
        <v>22</v>
      </c>
      <c r="E6" s="33" t="s">
        <v>102</v>
      </c>
      <c r="F6" s="45" t="s">
        <v>199</v>
      </c>
      <c r="G6" s="40"/>
      <c r="H6" s="19"/>
    </row>
    <row r="7" spans="1:8" ht="25.5" customHeight="1">
      <c r="A7" s="14">
        <v>2</v>
      </c>
      <c r="B7" s="33" t="s">
        <v>92</v>
      </c>
      <c r="C7" s="33" t="s">
        <v>91</v>
      </c>
      <c r="D7" s="33" t="s">
        <v>22</v>
      </c>
      <c r="E7" s="33" t="s">
        <v>102</v>
      </c>
      <c r="F7" s="45" t="s">
        <v>199</v>
      </c>
      <c r="G7" s="40"/>
      <c r="H7" s="19"/>
    </row>
    <row r="8" spans="1:8" ht="25.5" customHeight="1">
      <c r="A8" s="14">
        <v>3</v>
      </c>
      <c r="B8" s="33" t="s">
        <v>163</v>
      </c>
      <c r="C8" s="33" t="s">
        <v>164</v>
      </c>
      <c r="D8" s="33"/>
      <c r="E8" s="33" t="s">
        <v>102</v>
      </c>
      <c r="F8" s="45" t="s">
        <v>199</v>
      </c>
      <c r="G8" s="40"/>
      <c r="H8" s="19"/>
    </row>
    <row r="9" spans="1:8" ht="25.5" customHeight="1">
      <c r="A9" s="14">
        <v>6</v>
      </c>
      <c r="B9" s="33" t="s">
        <v>190</v>
      </c>
      <c r="C9" s="33" t="s">
        <v>191</v>
      </c>
      <c r="D9" s="33"/>
      <c r="E9" s="33" t="s">
        <v>16</v>
      </c>
      <c r="F9" s="45" t="s">
        <v>199</v>
      </c>
      <c r="G9" s="40"/>
      <c r="H9" s="19"/>
    </row>
  </sheetData>
  <sheetProtection/>
  <mergeCells count="5">
    <mergeCell ref="A1:A3"/>
    <mergeCell ref="B1:H1"/>
    <mergeCell ref="B2:B3"/>
    <mergeCell ref="C2:C3"/>
    <mergeCell ref="F2:G2"/>
  </mergeCells>
  <printOptions/>
  <pageMargins left="0.75" right="0.75" top="1" bottom="1" header="0.3" footer="0.3"/>
  <pageSetup horizontalDpi="600" verticalDpi="600" orientation="landscape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zoomScale="101" zoomScaleNormal="101" zoomScalePageLayoutView="0" workbookViewId="0" topLeftCell="A1">
      <selection activeCell="G12" sqref="G12"/>
    </sheetView>
  </sheetViews>
  <sheetFormatPr defaultColWidth="11.57421875" defaultRowHeight="15"/>
  <cols>
    <col min="1" max="1" width="6.421875" style="7" customWidth="1"/>
    <col min="2" max="3" width="25.7109375" style="7" customWidth="1"/>
    <col min="4" max="5" width="10.7109375" style="7" hidden="1" customWidth="1"/>
    <col min="6" max="6" width="10.7109375" style="42" customWidth="1"/>
    <col min="7" max="7" width="12.7109375" style="22" customWidth="1"/>
    <col min="8" max="8" width="11.421875" style="22" customWidth="1"/>
    <col min="9" max="16384" width="11.421875" style="7" customWidth="1"/>
  </cols>
  <sheetData>
    <row r="1" spans="1:8" ht="42" customHeight="1" thickBot="1">
      <c r="A1" s="53" t="s">
        <v>14</v>
      </c>
      <c r="B1" s="67" t="s">
        <v>211</v>
      </c>
      <c r="C1" s="67"/>
      <c r="D1" s="67"/>
      <c r="E1" s="67"/>
      <c r="F1" s="67"/>
      <c r="G1" s="67"/>
      <c r="H1" s="67"/>
    </row>
    <row r="2" spans="1:7" ht="15.75" customHeight="1" thickBot="1">
      <c r="A2" s="53"/>
      <c r="B2" s="54" t="s">
        <v>17</v>
      </c>
      <c r="C2" s="54" t="s">
        <v>6</v>
      </c>
      <c r="D2" s="8" t="s">
        <v>15</v>
      </c>
      <c r="E2" s="8" t="s">
        <v>15</v>
      </c>
      <c r="F2" s="68"/>
      <c r="G2" s="59"/>
    </row>
    <row r="3" spans="1:8" ht="15.75" thickBot="1">
      <c r="A3" s="53"/>
      <c r="B3" s="55"/>
      <c r="C3" s="55"/>
      <c r="D3" s="9"/>
      <c r="E3" s="10" t="s">
        <v>16</v>
      </c>
      <c r="F3" s="46" t="s">
        <v>208</v>
      </c>
      <c r="G3" s="5" t="s">
        <v>21</v>
      </c>
      <c r="H3" s="2" t="s">
        <v>2</v>
      </c>
    </row>
    <row r="4" spans="1:8" ht="25.5" customHeight="1">
      <c r="A4" s="14">
        <v>8</v>
      </c>
      <c r="B4" s="32" t="s">
        <v>60</v>
      </c>
      <c r="C4" s="32" t="s">
        <v>191</v>
      </c>
      <c r="D4" s="32"/>
      <c r="E4" s="32" t="s">
        <v>102</v>
      </c>
      <c r="F4" s="47">
        <v>1.16</v>
      </c>
      <c r="G4" s="39">
        <v>1</v>
      </c>
      <c r="H4" s="13">
        <v>10</v>
      </c>
    </row>
    <row r="5" spans="1:8" ht="25.5" customHeight="1">
      <c r="A5" s="14">
        <v>6</v>
      </c>
      <c r="B5" s="33" t="s">
        <v>212</v>
      </c>
      <c r="C5" s="33" t="s">
        <v>213</v>
      </c>
      <c r="D5" s="33"/>
      <c r="E5" s="33" t="s">
        <v>102</v>
      </c>
      <c r="F5" s="48">
        <v>1.39</v>
      </c>
      <c r="G5" s="40">
        <v>2</v>
      </c>
      <c r="H5" s="19">
        <v>9</v>
      </c>
    </row>
    <row r="6" spans="1:8" ht="26.25" customHeight="1">
      <c r="A6" s="14">
        <v>7</v>
      </c>
      <c r="B6" s="33" t="s">
        <v>107</v>
      </c>
      <c r="C6" s="33" t="s">
        <v>191</v>
      </c>
      <c r="D6" s="33"/>
      <c r="E6" s="33" t="s">
        <v>102</v>
      </c>
      <c r="F6" s="48">
        <v>1.5</v>
      </c>
      <c r="G6" s="40">
        <v>3</v>
      </c>
      <c r="H6" s="19">
        <v>8</v>
      </c>
    </row>
    <row r="7" spans="1:8" ht="25.5" customHeight="1">
      <c r="A7" s="14">
        <v>10</v>
      </c>
      <c r="B7" s="33" t="s">
        <v>214</v>
      </c>
      <c r="C7" s="33" t="s">
        <v>215</v>
      </c>
      <c r="D7" s="33"/>
      <c r="E7" s="33" t="s">
        <v>16</v>
      </c>
      <c r="F7" s="48">
        <v>2.06</v>
      </c>
      <c r="G7" s="40">
        <v>4</v>
      </c>
      <c r="H7" s="19">
        <v>7</v>
      </c>
    </row>
    <row r="8" spans="1:8" ht="25.5" customHeight="1">
      <c r="A8" s="14">
        <v>1</v>
      </c>
      <c r="B8" s="33" t="s">
        <v>216</v>
      </c>
      <c r="C8" s="33" t="s">
        <v>41</v>
      </c>
      <c r="D8" s="33" t="s">
        <v>22</v>
      </c>
      <c r="E8" s="33" t="s">
        <v>102</v>
      </c>
      <c r="F8" s="48" t="s">
        <v>199</v>
      </c>
      <c r="G8" s="40"/>
      <c r="H8" s="19"/>
    </row>
    <row r="9" spans="1:8" ht="25.5" customHeight="1">
      <c r="A9" s="14">
        <v>2</v>
      </c>
      <c r="B9" s="33" t="s">
        <v>69</v>
      </c>
      <c r="C9" s="33" t="s">
        <v>70</v>
      </c>
      <c r="D9" s="33" t="s">
        <v>22</v>
      </c>
      <c r="E9" s="33" t="s">
        <v>102</v>
      </c>
      <c r="F9" s="48" t="s">
        <v>199</v>
      </c>
      <c r="G9" s="40"/>
      <c r="H9" s="19"/>
    </row>
    <row r="10" spans="1:8" ht="25.5" customHeight="1">
      <c r="A10" s="7">
        <v>3</v>
      </c>
      <c r="B10" s="33" t="s">
        <v>129</v>
      </c>
      <c r="C10" s="33" t="s">
        <v>130</v>
      </c>
      <c r="D10" s="33"/>
      <c r="E10" s="33" t="s">
        <v>102</v>
      </c>
      <c r="F10" s="48" t="s">
        <v>199</v>
      </c>
      <c r="G10" s="40"/>
      <c r="H10" s="19"/>
    </row>
    <row r="11" spans="1:8" ht="25.5" customHeight="1">
      <c r="A11" s="7">
        <v>4</v>
      </c>
      <c r="B11" s="33" t="s">
        <v>165</v>
      </c>
      <c r="C11" s="33" t="s">
        <v>166</v>
      </c>
      <c r="D11" s="33"/>
      <c r="E11" s="33" t="s">
        <v>102</v>
      </c>
      <c r="F11" s="48" t="s">
        <v>199</v>
      </c>
      <c r="G11" s="40"/>
      <c r="H11" s="19"/>
    </row>
    <row r="12" spans="1:8" ht="25.5" customHeight="1">
      <c r="A12" s="7">
        <v>5</v>
      </c>
      <c r="B12" s="33" t="s">
        <v>217</v>
      </c>
      <c r="C12" s="33" t="s">
        <v>218</v>
      </c>
      <c r="D12" s="33"/>
      <c r="E12" s="33" t="s">
        <v>102</v>
      </c>
      <c r="F12" s="48" t="s">
        <v>199</v>
      </c>
      <c r="G12" s="40"/>
      <c r="H12" s="19"/>
    </row>
    <row r="13" spans="1:8" ht="25.5" customHeight="1">
      <c r="A13" s="14">
        <v>9</v>
      </c>
      <c r="B13" s="33" t="s">
        <v>151</v>
      </c>
      <c r="C13" s="33" t="s">
        <v>152</v>
      </c>
      <c r="D13" s="33"/>
      <c r="E13" s="33" t="s">
        <v>102</v>
      </c>
      <c r="F13" s="48" t="s">
        <v>199</v>
      </c>
      <c r="G13" s="40"/>
      <c r="H13" s="19"/>
    </row>
  </sheetData>
  <sheetProtection/>
  <mergeCells count="5">
    <mergeCell ref="A1:A3"/>
    <mergeCell ref="B1:H1"/>
    <mergeCell ref="B2:B3"/>
    <mergeCell ref="C2:C3"/>
    <mergeCell ref="F2:G2"/>
  </mergeCells>
  <printOptions/>
  <pageMargins left="0.75" right="0.75" top="1" bottom="1" header="0.3" footer="0.3"/>
  <pageSetup horizontalDpi="600" verticalDpi="600" orientation="landscape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zoomScalePageLayoutView="0" workbookViewId="0" topLeftCell="A1">
      <selection activeCell="G12" sqref="G12"/>
    </sheetView>
  </sheetViews>
  <sheetFormatPr defaultColWidth="11.57421875" defaultRowHeight="15"/>
  <cols>
    <col min="1" max="1" width="5.421875" style="7" customWidth="1"/>
    <col min="2" max="3" width="25.7109375" style="7" customWidth="1"/>
    <col min="4" max="5" width="10.7109375" style="7" hidden="1" customWidth="1"/>
    <col min="6" max="6" width="10.7109375" style="7" customWidth="1"/>
    <col min="7" max="7" width="12.7109375" style="22" customWidth="1"/>
    <col min="8" max="16384" width="11.421875" style="7" customWidth="1"/>
  </cols>
  <sheetData>
    <row r="1" spans="1:7" ht="42" customHeight="1" thickBot="1">
      <c r="A1" s="53" t="s">
        <v>14</v>
      </c>
      <c r="B1" s="59" t="s">
        <v>219</v>
      </c>
      <c r="C1" s="59"/>
      <c r="D1" s="59"/>
      <c r="E1" s="59"/>
      <c r="F1" s="59"/>
      <c r="G1" s="59"/>
    </row>
    <row r="2" spans="1:8" ht="15.75" customHeight="1" thickBot="1">
      <c r="A2" s="53"/>
      <c r="B2" s="54" t="s">
        <v>17</v>
      </c>
      <c r="C2" s="54" t="s">
        <v>6</v>
      </c>
      <c r="D2" s="8" t="s">
        <v>15</v>
      </c>
      <c r="E2" s="8" t="s">
        <v>15</v>
      </c>
      <c r="F2" s="56" t="s">
        <v>220</v>
      </c>
      <c r="G2" s="69"/>
      <c r="H2" s="2" t="s">
        <v>2</v>
      </c>
    </row>
    <row r="3" spans="1:8" ht="15.75" thickBot="1">
      <c r="A3" s="53"/>
      <c r="B3" s="55"/>
      <c r="C3" s="55"/>
      <c r="D3" s="9"/>
      <c r="E3" s="10" t="s">
        <v>16</v>
      </c>
      <c r="F3" s="43" t="s">
        <v>221</v>
      </c>
      <c r="G3" s="5" t="s">
        <v>21</v>
      </c>
      <c r="H3" s="13"/>
    </row>
    <row r="4" spans="1:8" ht="25.5" customHeight="1">
      <c r="A4" s="14">
        <v>10</v>
      </c>
      <c r="B4" s="33" t="s">
        <v>217</v>
      </c>
      <c r="C4" s="33" t="s">
        <v>166</v>
      </c>
      <c r="D4" s="33"/>
      <c r="E4" s="33"/>
      <c r="F4" s="45">
        <v>5.96</v>
      </c>
      <c r="G4" s="40">
        <v>1</v>
      </c>
      <c r="H4" s="19">
        <v>10</v>
      </c>
    </row>
    <row r="5" spans="1:8" ht="26.25" customHeight="1">
      <c r="A5" s="14">
        <v>6</v>
      </c>
      <c r="B5" s="33" t="s">
        <v>178</v>
      </c>
      <c r="C5" s="33" t="s">
        <v>179</v>
      </c>
      <c r="D5" s="33"/>
      <c r="E5" s="33" t="s">
        <v>102</v>
      </c>
      <c r="F5" s="45">
        <v>7.22</v>
      </c>
      <c r="G5" s="40">
        <v>2</v>
      </c>
      <c r="H5" s="19">
        <v>9</v>
      </c>
    </row>
    <row r="6" spans="1:8" ht="25.5" customHeight="1">
      <c r="A6" s="7">
        <v>1</v>
      </c>
      <c r="B6" s="33" t="s">
        <v>51</v>
      </c>
      <c r="C6" s="33" t="s">
        <v>52</v>
      </c>
      <c r="D6" s="33" t="s">
        <v>22</v>
      </c>
      <c r="E6" s="33" t="s">
        <v>102</v>
      </c>
      <c r="F6" s="45" t="s">
        <v>199</v>
      </c>
      <c r="G6" s="40"/>
      <c r="H6" s="19"/>
    </row>
    <row r="7" spans="1:8" ht="25.5" customHeight="1">
      <c r="A7" s="7">
        <v>2</v>
      </c>
      <c r="B7" s="33" t="s">
        <v>222</v>
      </c>
      <c r="C7" s="33" t="s">
        <v>91</v>
      </c>
      <c r="D7" s="33" t="s">
        <v>22</v>
      </c>
      <c r="E7" s="33" t="s">
        <v>102</v>
      </c>
      <c r="F7" s="45" t="s">
        <v>199</v>
      </c>
      <c r="G7" s="40"/>
      <c r="H7" s="19"/>
    </row>
    <row r="8" spans="1:8" ht="25.5" customHeight="1">
      <c r="A8" s="14">
        <v>3</v>
      </c>
      <c r="B8" s="33" t="s">
        <v>223</v>
      </c>
      <c r="C8" s="33" t="s">
        <v>130</v>
      </c>
      <c r="D8" s="33"/>
      <c r="E8" s="33" t="s">
        <v>102</v>
      </c>
      <c r="F8" s="45" t="s">
        <v>199</v>
      </c>
      <c r="G8" s="40"/>
      <c r="H8" s="19"/>
    </row>
    <row r="9" spans="1:8" ht="25.5" customHeight="1">
      <c r="A9" s="14">
        <v>4</v>
      </c>
      <c r="B9" s="33" t="s">
        <v>46</v>
      </c>
      <c r="C9" s="33" t="s">
        <v>150</v>
      </c>
      <c r="D9" s="33"/>
      <c r="E9" s="33" t="s">
        <v>102</v>
      </c>
      <c r="F9" s="45" t="s">
        <v>199</v>
      </c>
      <c r="G9" s="40"/>
      <c r="H9" s="19"/>
    </row>
    <row r="10" spans="1:8" ht="25.5" customHeight="1">
      <c r="A10" s="14">
        <v>5</v>
      </c>
      <c r="B10" s="33" t="s">
        <v>165</v>
      </c>
      <c r="C10" s="33" t="s">
        <v>224</v>
      </c>
      <c r="D10" s="33"/>
      <c r="E10" s="33" t="s">
        <v>102</v>
      </c>
      <c r="F10" s="45" t="s">
        <v>199</v>
      </c>
      <c r="G10" s="40"/>
      <c r="H10" s="19"/>
    </row>
    <row r="11" spans="1:8" ht="25.5" customHeight="1">
      <c r="A11" s="14">
        <v>7</v>
      </c>
      <c r="B11" s="33" t="s">
        <v>212</v>
      </c>
      <c r="C11" s="33" t="s">
        <v>213</v>
      </c>
      <c r="D11" s="33"/>
      <c r="E11" s="33" t="s">
        <v>16</v>
      </c>
      <c r="F11" s="45" t="s">
        <v>199</v>
      </c>
      <c r="G11" s="40"/>
      <c r="H11" s="19"/>
    </row>
    <row r="12" spans="1:8" ht="25.5" customHeight="1">
      <c r="A12" s="14">
        <v>8</v>
      </c>
      <c r="B12" s="33" t="s">
        <v>107</v>
      </c>
      <c r="C12" s="33" t="s">
        <v>191</v>
      </c>
      <c r="D12" s="33"/>
      <c r="E12" s="33" t="s">
        <v>16</v>
      </c>
      <c r="F12" s="45" t="s">
        <v>199</v>
      </c>
      <c r="G12" s="40"/>
      <c r="H12" s="19"/>
    </row>
    <row r="13" spans="1:8" ht="21" customHeight="1">
      <c r="A13" s="14">
        <v>9</v>
      </c>
      <c r="B13" s="33" t="s">
        <v>57</v>
      </c>
      <c r="C13" s="33" t="s">
        <v>191</v>
      </c>
      <c r="D13" s="33"/>
      <c r="E13" s="33" t="s">
        <v>16</v>
      </c>
      <c r="F13" s="45" t="s">
        <v>199</v>
      </c>
      <c r="G13" s="40"/>
      <c r="H13" s="19"/>
    </row>
  </sheetData>
  <sheetProtection/>
  <mergeCells count="5">
    <mergeCell ref="A1:A3"/>
    <mergeCell ref="B1:G1"/>
    <mergeCell ref="B2:B3"/>
    <mergeCell ref="C2:C3"/>
    <mergeCell ref="F2:G2"/>
  </mergeCells>
  <printOptions/>
  <pageMargins left="0.75" right="0.75" top="1" bottom="1" header="0.3" footer="0.3"/>
  <pageSetup horizontalDpi="600" verticalDpi="600" orientation="landscape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5"/>
  <sheetViews>
    <sheetView zoomScalePageLayoutView="0" workbookViewId="0" topLeftCell="A1">
      <selection activeCell="G12" sqref="G12"/>
    </sheetView>
  </sheetViews>
  <sheetFormatPr defaultColWidth="11.57421875" defaultRowHeight="15"/>
  <cols>
    <col min="1" max="1" width="3.421875" style="7" customWidth="1"/>
    <col min="2" max="3" width="25.7109375" style="7" customWidth="1"/>
    <col min="4" max="5" width="10.7109375" style="7" hidden="1" customWidth="1"/>
    <col min="6" max="6" width="10.7109375" style="7" customWidth="1"/>
    <col min="7" max="7" width="12.7109375" style="7" customWidth="1"/>
    <col min="8" max="16384" width="11.421875" style="7" customWidth="1"/>
  </cols>
  <sheetData>
    <row r="1" spans="1:7" ht="42" customHeight="1" thickBot="1">
      <c r="A1" s="53" t="s">
        <v>14</v>
      </c>
      <c r="B1" s="59" t="s">
        <v>225</v>
      </c>
      <c r="C1" s="59"/>
      <c r="D1" s="59"/>
      <c r="E1" s="59"/>
      <c r="F1" s="59"/>
      <c r="G1" s="59"/>
    </row>
    <row r="2" spans="1:8" ht="15.75" customHeight="1" thickBot="1">
      <c r="A2" s="53"/>
      <c r="B2" s="54" t="s">
        <v>17</v>
      </c>
      <c r="C2" s="54" t="s">
        <v>6</v>
      </c>
      <c r="D2" s="8" t="s">
        <v>15</v>
      </c>
      <c r="E2" s="8" t="s">
        <v>15</v>
      </c>
      <c r="F2" s="56" t="s">
        <v>220</v>
      </c>
      <c r="G2" s="69"/>
      <c r="H2" s="2" t="s">
        <v>2</v>
      </c>
    </row>
    <row r="3" spans="1:8" ht="15.75" thickBot="1">
      <c r="A3" s="53"/>
      <c r="B3" s="55"/>
      <c r="C3" s="55"/>
      <c r="D3" s="9"/>
      <c r="E3" s="10" t="s">
        <v>16</v>
      </c>
      <c r="F3" s="43" t="s">
        <v>221</v>
      </c>
      <c r="G3" s="5" t="s">
        <v>21</v>
      </c>
      <c r="H3" s="13"/>
    </row>
    <row r="4" spans="1:8" ht="25.5" customHeight="1">
      <c r="A4" s="7">
        <v>1</v>
      </c>
      <c r="B4" s="32" t="s">
        <v>55</v>
      </c>
      <c r="C4" s="32" t="s">
        <v>56</v>
      </c>
      <c r="D4" s="32" t="s">
        <v>102</v>
      </c>
      <c r="E4" s="32"/>
      <c r="F4" s="44" t="s">
        <v>199</v>
      </c>
      <c r="G4" s="49"/>
      <c r="H4" s="19"/>
    </row>
    <row r="5" spans="1:8" ht="25.5" customHeight="1">
      <c r="A5" s="7">
        <v>2</v>
      </c>
      <c r="B5" s="33" t="s">
        <v>226</v>
      </c>
      <c r="C5" s="33" t="s">
        <v>24</v>
      </c>
      <c r="D5" s="33"/>
      <c r="E5" s="33" t="s">
        <v>16</v>
      </c>
      <c r="F5" s="45" t="s">
        <v>199</v>
      </c>
      <c r="G5" s="50"/>
      <c r="H5" s="19"/>
    </row>
  </sheetData>
  <sheetProtection/>
  <mergeCells count="5">
    <mergeCell ref="A1:A3"/>
    <mergeCell ref="B1:G1"/>
    <mergeCell ref="B2:B3"/>
    <mergeCell ref="C2:C3"/>
    <mergeCell ref="F2:G2"/>
  </mergeCells>
  <printOptions/>
  <pageMargins left="0.75" right="0.75" top="1" bottom="1" header="0.3" footer="0.3"/>
  <pageSetup horizontalDpi="600" verticalDpi="600" orientation="landscape" scale="7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zoomScalePageLayoutView="0" workbookViewId="0" topLeftCell="A1">
      <selection activeCell="G12" sqref="G12"/>
    </sheetView>
  </sheetViews>
  <sheetFormatPr defaultColWidth="11.57421875" defaultRowHeight="15"/>
  <cols>
    <col min="1" max="1" width="3.421875" style="7" customWidth="1"/>
    <col min="2" max="3" width="25.7109375" style="7" customWidth="1"/>
    <col min="4" max="5" width="10.7109375" style="7" hidden="1" customWidth="1"/>
    <col min="6" max="6" width="10.7109375" style="7" customWidth="1"/>
    <col min="7" max="7" width="12.7109375" style="7" customWidth="1"/>
    <col min="8" max="16384" width="11.421875" style="7" customWidth="1"/>
  </cols>
  <sheetData>
    <row r="1" spans="1:8" ht="42" customHeight="1" thickBot="1">
      <c r="A1" s="53" t="s">
        <v>14</v>
      </c>
      <c r="B1" s="67" t="s">
        <v>227</v>
      </c>
      <c r="C1" s="67"/>
      <c r="D1" s="67"/>
      <c r="E1" s="67"/>
      <c r="F1" s="67"/>
      <c r="G1" s="67"/>
      <c r="H1" s="67"/>
    </row>
    <row r="2" spans="1:7" ht="15.75" customHeight="1" thickBot="1">
      <c r="A2" s="53"/>
      <c r="B2" s="54" t="s">
        <v>17</v>
      </c>
      <c r="C2" s="54" t="s">
        <v>6</v>
      </c>
      <c r="D2" s="8" t="s">
        <v>15</v>
      </c>
      <c r="E2" s="8" t="s">
        <v>15</v>
      </c>
      <c r="F2" s="56" t="s">
        <v>220</v>
      </c>
      <c r="G2" s="69"/>
    </row>
    <row r="3" spans="1:8" ht="15.75" thickBot="1">
      <c r="A3" s="53"/>
      <c r="B3" s="55"/>
      <c r="C3" s="55"/>
      <c r="D3" s="9"/>
      <c r="E3" s="10" t="s">
        <v>16</v>
      </c>
      <c r="F3" s="43" t="s">
        <v>221</v>
      </c>
      <c r="G3" s="5" t="s">
        <v>21</v>
      </c>
      <c r="H3" s="2" t="s">
        <v>2</v>
      </c>
    </row>
    <row r="4" spans="1:8" ht="25.5" customHeight="1">
      <c r="A4" s="7">
        <v>1</v>
      </c>
      <c r="B4" s="32" t="s">
        <v>228</v>
      </c>
      <c r="C4" s="32"/>
      <c r="D4" s="32"/>
      <c r="E4" s="32"/>
      <c r="F4" s="51"/>
      <c r="G4" s="49"/>
      <c r="H4" s="13"/>
    </row>
    <row r="5" spans="1:8" ht="25.5" customHeight="1">
      <c r="A5" s="7">
        <v>2</v>
      </c>
      <c r="B5" s="33"/>
      <c r="C5" s="33"/>
      <c r="D5" s="33"/>
      <c r="E5" s="33"/>
      <c r="F5" s="45"/>
      <c r="G5" s="50"/>
      <c r="H5" s="19"/>
    </row>
    <row r="6" spans="1:8" ht="26.25" customHeight="1">
      <c r="A6" s="7">
        <v>3</v>
      </c>
      <c r="B6" s="33"/>
      <c r="C6" s="33"/>
      <c r="D6" s="33"/>
      <c r="E6" s="33"/>
      <c r="F6" s="45"/>
      <c r="G6" s="50"/>
      <c r="H6" s="19"/>
    </row>
    <row r="7" spans="1:8" ht="25.5" customHeight="1">
      <c r="A7" s="14">
        <v>4</v>
      </c>
      <c r="B7" s="33"/>
      <c r="C7" s="33"/>
      <c r="D7" s="33"/>
      <c r="E7" s="33"/>
      <c r="F7" s="52"/>
      <c r="G7" s="50"/>
      <c r="H7" s="19"/>
    </row>
    <row r="8" spans="1:8" ht="25.5" customHeight="1">
      <c r="A8" s="14">
        <v>5</v>
      </c>
      <c r="B8" s="33"/>
      <c r="C8" s="33"/>
      <c r="D8" s="33"/>
      <c r="E8" s="33"/>
      <c r="F8" s="52"/>
      <c r="G8" s="50"/>
      <c r="H8" s="19"/>
    </row>
    <row r="9" spans="1:8" ht="25.5" customHeight="1">
      <c r="A9" s="14">
        <v>6</v>
      </c>
      <c r="B9" s="33"/>
      <c r="C9" s="33"/>
      <c r="D9" s="33"/>
      <c r="E9" s="33"/>
      <c r="F9" s="52"/>
      <c r="G9" s="50"/>
      <c r="H9" s="19"/>
    </row>
    <row r="10" spans="1:8" ht="25.5" customHeight="1">
      <c r="A10" s="14">
        <v>7</v>
      </c>
      <c r="B10" s="33"/>
      <c r="C10" s="33"/>
      <c r="D10" s="33"/>
      <c r="E10" s="33"/>
      <c r="F10" s="52"/>
      <c r="G10" s="50"/>
      <c r="H10" s="19"/>
    </row>
    <row r="11" spans="1:8" ht="25.5" customHeight="1">
      <c r="A11" s="14">
        <v>8</v>
      </c>
      <c r="B11" s="33"/>
      <c r="C11" s="33"/>
      <c r="D11" s="33"/>
      <c r="E11" s="33"/>
      <c r="F11" s="52"/>
      <c r="G11" s="50"/>
      <c r="H11" s="19"/>
    </row>
    <row r="12" spans="1:8" ht="25.5" customHeight="1">
      <c r="A12" s="14">
        <v>9</v>
      </c>
      <c r="B12" s="33"/>
      <c r="C12" s="33"/>
      <c r="D12" s="33"/>
      <c r="E12" s="33"/>
      <c r="F12" s="52"/>
      <c r="G12" s="50"/>
      <c r="H12" s="19"/>
    </row>
    <row r="13" spans="1:8" ht="25.5" customHeight="1">
      <c r="A13" s="14">
        <v>10</v>
      </c>
      <c r="B13" s="33"/>
      <c r="C13" s="33"/>
      <c r="D13" s="33"/>
      <c r="E13" s="33"/>
      <c r="F13" s="52"/>
      <c r="G13" s="50"/>
      <c r="H13" s="19"/>
    </row>
    <row r="14" spans="1:8" ht="25.5" customHeight="1">
      <c r="A14" s="14">
        <v>11</v>
      </c>
      <c r="B14" s="33"/>
      <c r="C14" s="33"/>
      <c r="D14" s="33"/>
      <c r="E14" s="33"/>
      <c r="F14" s="52"/>
      <c r="G14" s="50"/>
      <c r="H14" s="19"/>
    </row>
    <row r="15" spans="1:8" ht="25.5" customHeight="1">
      <c r="A15" s="14">
        <v>12</v>
      </c>
      <c r="B15" s="33"/>
      <c r="C15" s="33"/>
      <c r="D15" s="33"/>
      <c r="E15" s="33"/>
      <c r="F15" s="52"/>
      <c r="G15" s="50"/>
      <c r="H15" s="19"/>
    </row>
    <row r="16" spans="1:8" ht="25.5" customHeight="1">
      <c r="A16" s="14">
        <v>13</v>
      </c>
      <c r="B16" s="33"/>
      <c r="C16" s="33"/>
      <c r="D16" s="33"/>
      <c r="E16" s="33"/>
      <c r="F16" s="52"/>
      <c r="G16" s="50"/>
      <c r="H16" s="19"/>
    </row>
    <row r="17" spans="1:8" ht="25.5" customHeight="1">
      <c r="A17" s="14">
        <v>14</v>
      </c>
      <c r="B17" s="33"/>
      <c r="C17" s="33"/>
      <c r="D17" s="33"/>
      <c r="E17" s="33"/>
      <c r="F17" s="52"/>
      <c r="G17" s="50"/>
      <c r="H17" s="19"/>
    </row>
    <row r="18" spans="1:8" ht="25.5" customHeight="1">
      <c r="A18" s="14">
        <v>15</v>
      </c>
      <c r="B18" s="33"/>
      <c r="C18" s="33"/>
      <c r="D18" s="33"/>
      <c r="E18" s="33"/>
      <c r="F18" s="52"/>
      <c r="G18" s="50"/>
      <c r="H18" s="19"/>
    </row>
    <row r="19" spans="1:8" ht="25.5" customHeight="1">
      <c r="A19" s="14">
        <v>16</v>
      </c>
      <c r="B19" s="33"/>
      <c r="C19" s="33"/>
      <c r="D19" s="33"/>
      <c r="E19" s="33"/>
      <c r="F19" s="52"/>
      <c r="G19" s="50"/>
      <c r="H19" s="19"/>
    </row>
    <row r="20" spans="1:8" ht="25.5" customHeight="1">
      <c r="A20" s="14">
        <v>17</v>
      </c>
      <c r="B20" s="33"/>
      <c r="C20" s="33"/>
      <c r="D20" s="33"/>
      <c r="E20" s="33"/>
      <c r="F20" s="52"/>
      <c r="G20" s="50"/>
      <c r="H20" s="19"/>
    </row>
    <row r="21" spans="1:8" ht="25.5" customHeight="1">
      <c r="A21" s="14">
        <v>18</v>
      </c>
      <c r="B21" s="33"/>
      <c r="C21" s="33"/>
      <c r="D21" s="33"/>
      <c r="E21" s="33"/>
      <c r="F21" s="52"/>
      <c r="G21" s="50"/>
      <c r="H21" s="19"/>
    </row>
    <row r="22" spans="1:8" ht="25.5" customHeight="1">
      <c r="A22" s="14">
        <v>19</v>
      </c>
      <c r="B22" s="33"/>
      <c r="C22" s="33"/>
      <c r="D22" s="33"/>
      <c r="E22" s="33"/>
      <c r="F22" s="52"/>
      <c r="G22" s="50"/>
      <c r="H22" s="19"/>
    </row>
    <row r="23" spans="1:8" ht="25.5" customHeight="1">
      <c r="A23" s="14">
        <v>20</v>
      </c>
      <c r="B23" s="33"/>
      <c r="C23" s="33"/>
      <c r="D23" s="33"/>
      <c r="E23" s="33"/>
      <c r="F23" s="52"/>
      <c r="G23" s="50"/>
      <c r="H23" s="19"/>
    </row>
    <row r="24" spans="1:8" ht="25.5" customHeight="1">
      <c r="A24" s="14">
        <v>21</v>
      </c>
      <c r="B24" s="33"/>
      <c r="C24" s="33"/>
      <c r="D24" s="33"/>
      <c r="E24" s="33"/>
      <c r="F24" s="52"/>
      <c r="G24" s="50"/>
      <c r="H24" s="19"/>
    </row>
    <row r="25" spans="1:8" ht="25.5" customHeight="1">
      <c r="A25" s="14">
        <v>22</v>
      </c>
      <c r="B25" s="33"/>
      <c r="C25" s="33"/>
      <c r="D25" s="33"/>
      <c r="E25" s="33"/>
      <c r="F25" s="52"/>
      <c r="G25" s="50"/>
      <c r="H25" s="19"/>
    </row>
    <row r="26" spans="1:8" ht="25.5" customHeight="1">
      <c r="A26" s="14">
        <v>23</v>
      </c>
      <c r="B26" s="33"/>
      <c r="C26" s="33"/>
      <c r="D26" s="33"/>
      <c r="E26" s="33"/>
      <c r="F26" s="52"/>
      <c r="G26" s="50"/>
      <c r="H26" s="19"/>
    </row>
    <row r="27" spans="1:8" ht="26.25" customHeight="1">
      <c r="A27" s="14">
        <v>24</v>
      </c>
      <c r="B27" s="33"/>
      <c r="C27" s="33"/>
      <c r="D27" s="33"/>
      <c r="E27" s="33"/>
      <c r="F27" s="52"/>
      <c r="G27" s="50"/>
      <c r="H27" s="19"/>
    </row>
    <row r="28" spans="1:8" ht="25.5" customHeight="1">
      <c r="A28" s="14">
        <v>25</v>
      </c>
      <c r="B28" s="33"/>
      <c r="C28" s="33"/>
      <c r="D28" s="33"/>
      <c r="E28" s="33"/>
      <c r="F28" s="52"/>
      <c r="G28" s="50"/>
      <c r="H28" s="19"/>
    </row>
    <row r="29" spans="1:8" ht="25.5" customHeight="1">
      <c r="A29" s="14">
        <v>26</v>
      </c>
      <c r="B29" s="33"/>
      <c r="C29" s="33"/>
      <c r="D29" s="33"/>
      <c r="E29" s="33"/>
      <c r="F29" s="52"/>
      <c r="G29" s="50"/>
      <c r="H29" s="19"/>
    </row>
  </sheetData>
  <sheetProtection/>
  <mergeCells count="5">
    <mergeCell ref="A1:A3"/>
    <mergeCell ref="B1:H1"/>
    <mergeCell ref="B2:B3"/>
    <mergeCell ref="C2:C3"/>
    <mergeCell ref="F2:G2"/>
  </mergeCells>
  <printOptions/>
  <pageMargins left="0.75" right="0.75" top="1" bottom="1" header="0.3" footer="0.3"/>
  <pageSetup horizontalDpi="600" verticalDpi="600" orientation="landscape" scale="7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4"/>
  <sheetViews>
    <sheetView zoomScalePageLayoutView="0" workbookViewId="0" topLeftCell="A1">
      <selection activeCell="G12" sqref="G12"/>
    </sheetView>
  </sheetViews>
  <sheetFormatPr defaultColWidth="11.57421875" defaultRowHeight="15"/>
  <cols>
    <col min="1" max="1" width="3.421875" style="7" customWidth="1"/>
    <col min="2" max="5" width="25.7109375" style="7" customWidth="1"/>
    <col min="6" max="7" width="10.7109375" style="7" hidden="1" customWidth="1"/>
    <col min="8" max="8" width="10.7109375" style="22" customWidth="1"/>
    <col min="9" max="9" width="12.7109375" style="22" customWidth="1"/>
    <col min="10" max="10" width="11.421875" style="22" customWidth="1"/>
    <col min="11" max="16384" width="11.421875" style="7" customWidth="1"/>
  </cols>
  <sheetData>
    <row r="1" spans="1:10" ht="42" customHeight="1" thickBot="1">
      <c r="A1" s="53" t="s">
        <v>229</v>
      </c>
      <c r="B1" s="67" t="s">
        <v>230</v>
      </c>
      <c r="C1" s="67"/>
      <c r="D1" s="67"/>
      <c r="E1" s="67"/>
      <c r="F1" s="67"/>
      <c r="G1" s="67"/>
      <c r="H1" s="67"/>
      <c r="I1" s="67"/>
      <c r="J1" s="67"/>
    </row>
    <row r="2" spans="1:9" ht="15.75" customHeight="1" thickBot="1">
      <c r="A2" s="53"/>
      <c r="B2" s="54" t="s">
        <v>231</v>
      </c>
      <c r="C2" s="54" t="s">
        <v>232</v>
      </c>
      <c r="D2" s="54" t="s">
        <v>233</v>
      </c>
      <c r="E2" s="54" t="s">
        <v>234</v>
      </c>
      <c r="F2" s="8" t="s">
        <v>15</v>
      </c>
      <c r="G2" s="8" t="s">
        <v>15</v>
      </c>
      <c r="H2" s="56" t="s">
        <v>220</v>
      </c>
      <c r="I2" s="69"/>
    </row>
    <row r="3" spans="1:10" ht="15.75" thickBot="1">
      <c r="A3" s="53"/>
      <c r="B3" s="55"/>
      <c r="C3" s="55"/>
      <c r="D3" s="55"/>
      <c r="E3" s="55"/>
      <c r="F3" s="9"/>
      <c r="G3" s="10" t="s">
        <v>16</v>
      </c>
      <c r="H3" s="43" t="s">
        <v>221</v>
      </c>
      <c r="I3" s="5" t="s">
        <v>21</v>
      </c>
      <c r="J3" s="2" t="s">
        <v>2</v>
      </c>
    </row>
    <row r="4" spans="1:10" ht="25.5" customHeight="1">
      <c r="A4" s="14">
        <v>7</v>
      </c>
      <c r="B4" s="33" t="s">
        <v>217</v>
      </c>
      <c r="C4" s="33" t="s">
        <v>235</v>
      </c>
      <c r="D4" s="33" t="s">
        <v>236</v>
      </c>
      <c r="E4" s="33" t="s">
        <v>24</v>
      </c>
      <c r="F4" s="33"/>
      <c r="G4" s="33" t="s">
        <v>16</v>
      </c>
      <c r="H4" s="45">
        <v>8.67</v>
      </c>
      <c r="I4" s="40">
        <v>1</v>
      </c>
      <c r="J4" s="19">
        <v>10</v>
      </c>
    </row>
    <row r="5" spans="1:10" ht="25.5" customHeight="1">
      <c r="A5" s="14">
        <v>5</v>
      </c>
      <c r="B5" s="33" t="s">
        <v>236</v>
      </c>
      <c r="C5" s="33" t="s">
        <v>24</v>
      </c>
      <c r="D5" s="33" t="s">
        <v>237</v>
      </c>
      <c r="E5" s="33" t="s">
        <v>24</v>
      </c>
      <c r="F5" s="33"/>
      <c r="G5" s="33" t="s">
        <v>16</v>
      </c>
      <c r="H5" s="45">
        <v>17.64</v>
      </c>
      <c r="I5" s="40">
        <v>2</v>
      </c>
      <c r="J5" s="19">
        <v>9</v>
      </c>
    </row>
    <row r="6" spans="1:10" ht="25.5" customHeight="1">
      <c r="A6" s="14">
        <v>2</v>
      </c>
      <c r="B6" s="33" t="s">
        <v>238</v>
      </c>
      <c r="C6" s="33" t="s">
        <v>191</v>
      </c>
      <c r="D6" s="33" t="s">
        <v>239</v>
      </c>
      <c r="E6" s="33" t="s">
        <v>191</v>
      </c>
      <c r="F6" s="33"/>
      <c r="G6" s="33" t="s">
        <v>102</v>
      </c>
      <c r="H6" s="45">
        <v>21.16</v>
      </c>
      <c r="I6" s="40">
        <v>3</v>
      </c>
      <c r="J6" s="19">
        <v>8</v>
      </c>
    </row>
    <row r="7" spans="1:10" ht="25.5" customHeight="1">
      <c r="A7" s="14">
        <v>1</v>
      </c>
      <c r="B7" s="33" t="s">
        <v>165</v>
      </c>
      <c r="C7" s="33" t="s">
        <v>166</v>
      </c>
      <c r="D7" s="33" t="s">
        <v>178</v>
      </c>
      <c r="E7" s="33" t="s">
        <v>179</v>
      </c>
      <c r="F7" s="33"/>
      <c r="G7" s="33" t="s">
        <v>16</v>
      </c>
      <c r="H7" s="45" t="s">
        <v>199</v>
      </c>
      <c r="I7" s="40"/>
      <c r="J7" s="19"/>
    </row>
    <row r="8" spans="1:10" ht="26.25" customHeight="1">
      <c r="A8" s="7">
        <v>3</v>
      </c>
      <c r="B8" s="33" t="s">
        <v>165</v>
      </c>
      <c r="C8" s="33" t="s">
        <v>166</v>
      </c>
      <c r="D8" s="33" t="s">
        <v>236</v>
      </c>
      <c r="E8" s="33" t="s">
        <v>24</v>
      </c>
      <c r="F8" s="33"/>
      <c r="G8" s="33" t="s">
        <v>16</v>
      </c>
      <c r="H8" s="45" t="s">
        <v>199</v>
      </c>
      <c r="I8" s="40"/>
      <c r="J8" s="19"/>
    </row>
    <row r="9" spans="1:10" ht="25.5" customHeight="1">
      <c r="A9" s="14">
        <v>4</v>
      </c>
      <c r="B9" s="33" t="s">
        <v>217</v>
      </c>
      <c r="C9" s="33" t="s">
        <v>166</v>
      </c>
      <c r="D9" s="33" t="s">
        <v>240</v>
      </c>
      <c r="E9" s="33" t="s">
        <v>166</v>
      </c>
      <c r="F9" s="33"/>
      <c r="G9" s="33" t="s">
        <v>16</v>
      </c>
      <c r="H9" s="45" t="s">
        <v>199</v>
      </c>
      <c r="I9" s="40"/>
      <c r="J9" s="19"/>
    </row>
    <row r="10" spans="1:10" ht="25.5" customHeight="1">
      <c r="A10" s="14">
        <v>6</v>
      </c>
      <c r="B10" s="33" t="s">
        <v>129</v>
      </c>
      <c r="C10" s="33" t="s">
        <v>130</v>
      </c>
      <c r="D10" s="33" t="s">
        <v>60</v>
      </c>
      <c r="E10" s="33" t="s">
        <v>191</v>
      </c>
      <c r="F10" s="33"/>
      <c r="G10" s="33" t="s">
        <v>16</v>
      </c>
      <c r="H10" s="45" t="s">
        <v>199</v>
      </c>
      <c r="I10" s="40"/>
      <c r="J10" s="19"/>
    </row>
    <row r="11" spans="1:10" ht="25.5" customHeight="1">
      <c r="A11" s="14">
        <v>8</v>
      </c>
      <c r="B11" s="33" t="s">
        <v>57</v>
      </c>
      <c r="C11" s="33" t="s">
        <v>191</v>
      </c>
      <c r="D11" s="33" t="s">
        <v>237</v>
      </c>
      <c r="E11" s="33" t="s">
        <v>24</v>
      </c>
      <c r="F11" s="33"/>
      <c r="G11" s="33" t="s">
        <v>102</v>
      </c>
      <c r="H11" s="45" t="s">
        <v>199</v>
      </c>
      <c r="I11" s="40"/>
      <c r="J11" s="19"/>
    </row>
    <row r="12" spans="1:10" ht="25.5" customHeight="1">
      <c r="A12" s="14">
        <v>9</v>
      </c>
      <c r="B12" s="33" t="s">
        <v>236</v>
      </c>
      <c r="C12" s="33" t="s">
        <v>24</v>
      </c>
      <c r="D12" s="33" t="s">
        <v>217</v>
      </c>
      <c r="E12" s="33" t="s">
        <v>166</v>
      </c>
      <c r="F12" s="33"/>
      <c r="G12" s="33" t="s">
        <v>16</v>
      </c>
      <c r="H12" s="45" t="s">
        <v>199</v>
      </c>
      <c r="I12" s="40"/>
      <c r="J12" s="19"/>
    </row>
    <row r="13" spans="1:10" ht="25.5" customHeight="1">
      <c r="A13" s="14">
        <v>10</v>
      </c>
      <c r="B13" s="33" t="s">
        <v>129</v>
      </c>
      <c r="C13" s="33" t="s">
        <v>130</v>
      </c>
      <c r="D13" s="33" t="s">
        <v>241</v>
      </c>
      <c r="E13" s="33" t="s">
        <v>242</v>
      </c>
      <c r="F13" s="33"/>
      <c r="G13" s="33" t="s">
        <v>16</v>
      </c>
      <c r="H13" s="45" t="s">
        <v>199</v>
      </c>
      <c r="I13" s="40"/>
      <c r="J13" s="19"/>
    </row>
    <row r="14" spans="1:10" ht="25.5" customHeight="1">
      <c r="A14" s="14">
        <v>11</v>
      </c>
      <c r="B14" s="33" t="s">
        <v>237</v>
      </c>
      <c r="C14" s="33" t="s">
        <v>24</v>
      </c>
      <c r="D14" s="33" t="s">
        <v>236</v>
      </c>
      <c r="E14" s="33" t="s">
        <v>24</v>
      </c>
      <c r="F14" s="33"/>
      <c r="G14" s="33" t="s">
        <v>16</v>
      </c>
      <c r="H14" s="45" t="s">
        <v>199</v>
      </c>
      <c r="I14" s="40"/>
      <c r="J14" s="19"/>
    </row>
    <row r="15" spans="1:10" ht="25.5" customHeight="1">
      <c r="A15" s="14">
        <v>12</v>
      </c>
      <c r="B15" s="33" t="s">
        <v>165</v>
      </c>
      <c r="C15" s="33" t="s">
        <v>166</v>
      </c>
      <c r="D15" s="33" t="s">
        <v>217</v>
      </c>
      <c r="E15" s="33" t="s">
        <v>166</v>
      </c>
      <c r="F15" s="33"/>
      <c r="G15" s="33" t="s">
        <v>16</v>
      </c>
      <c r="H15" s="45" t="s">
        <v>199</v>
      </c>
      <c r="I15" s="40"/>
      <c r="J15" s="19"/>
    </row>
    <row r="16" spans="1:10" ht="25.5" customHeight="1">
      <c r="A16" s="14">
        <v>13</v>
      </c>
      <c r="B16" s="33" t="s">
        <v>107</v>
      </c>
      <c r="C16" s="33" t="s">
        <v>191</v>
      </c>
      <c r="D16" s="33" t="s">
        <v>236</v>
      </c>
      <c r="E16" s="33" t="s">
        <v>24</v>
      </c>
      <c r="F16" s="33"/>
      <c r="G16" s="33" t="s">
        <v>102</v>
      </c>
      <c r="H16" s="45" t="s">
        <v>199</v>
      </c>
      <c r="I16" s="40"/>
      <c r="J16" s="19"/>
    </row>
    <row r="17" spans="1:10" ht="25.5" customHeight="1">
      <c r="A17" s="14">
        <v>14</v>
      </c>
      <c r="B17" s="33" t="s">
        <v>217</v>
      </c>
      <c r="C17" s="33" t="s">
        <v>166</v>
      </c>
      <c r="D17" s="33" t="s">
        <v>178</v>
      </c>
      <c r="E17" s="33" t="s">
        <v>179</v>
      </c>
      <c r="F17" s="33"/>
      <c r="G17" s="33" t="s">
        <v>16</v>
      </c>
      <c r="H17" s="45" t="s">
        <v>199</v>
      </c>
      <c r="I17" s="40"/>
      <c r="J17" s="19"/>
    </row>
    <row r="18" spans="1:10" ht="25.5" customHeight="1">
      <c r="A18" s="14">
        <v>15</v>
      </c>
      <c r="B18" s="33" t="s">
        <v>129</v>
      </c>
      <c r="C18" s="33" t="s">
        <v>130</v>
      </c>
      <c r="D18" s="33" t="s">
        <v>243</v>
      </c>
      <c r="E18" s="33" t="s">
        <v>191</v>
      </c>
      <c r="F18" s="33"/>
      <c r="G18" s="33" t="s">
        <v>102</v>
      </c>
      <c r="H18" s="45" t="s">
        <v>199</v>
      </c>
      <c r="I18" s="40"/>
      <c r="J18" s="19"/>
    </row>
    <row r="19" spans="1:10" ht="25.5" customHeight="1">
      <c r="A19" s="14">
        <v>16</v>
      </c>
      <c r="B19" s="33" t="s">
        <v>57</v>
      </c>
      <c r="C19" s="33" t="s">
        <v>191</v>
      </c>
      <c r="D19" s="33" t="s">
        <v>236</v>
      </c>
      <c r="E19" s="33" t="s">
        <v>24</v>
      </c>
      <c r="F19" s="33"/>
      <c r="G19" s="33" t="s">
        <v>102</v>
      </c>
      <c r="H19" s="45" t="s">
        <v>199</v>
      </c>
      <c r="I19" s="40"/>
      <c r="J19" s="19"/>
    </row>
    <row r="20" spans="1:10" ht="25.5" customHeight="1">
      <c r="A20" s="14">
        <v>17</v>
      </c>
      <c r="B20" s="33" t="s">
        <v>165</v>
      </c>
      <c r="C20" s="33" t="s">
        <v>166</v>
      </c>
      <c r="D20" s="33" t="s">
        <v>240</v>
      </c>
      <c r="E20" s="33" t="s">
        <v>166</v>
      </c>
      <c r="F20" s="33"/>
      <c r="G20" s="33" t="s">
        <v>102</v>
      </c>
      <c r="H20" s="45" t="s">
        <v>199</v>
      </c>
      <c r="I20" s="40"/>
      <c r="J20" s="19"/>
    </row>
    <row r="21" spans="1:10" ht="25.5" customHeight="1">
      <c r="A21" s="14">
        <v>18</v>
      </c>
      <c r="B21" s="33" t="s">
        <v>236</v>
      </c>
      <c r="C21" s="33" t="s">
        <v>24</v>
      </c>
      <c r="D21" s="33" t="s">
        <v>60</v>
      </c>
      <c r="E21" s="33" t="s">
        <v>191</v>
      </c>
      <c r="F21" s="33"/>
      <c r="G21" s="33" t="s">
        <v>102</v>
      </c>
      <c r="H21" s="45" t="s">
        <v>199</v>
      </c>
      <c r="I21" s="40"/>
      <c r="J21" s="19"/>
    </row>
    <row r="22" spans="1:10" ht="25.5" customHeight="1">
      <c r="A22" s="14">
        <v>19</v>
      </c>
      <c r="B22" s="33" t="s">
        <v>129</v>
      </c>
      <c r="C22" s="33" t="s">
        <v>130</v>
      </c>
      <c r="D22" s="33" t="s">
        <v>241</v>
      </c>
      <c r="E22" s="33" t="s">
        <v>242</v>
      </c>
      <c r="F22" s="33"/>
      <c r="G22" s="33" t="s">
        <v>102</v>
      </c>
      <c r="H22" s="45" t="s">
        <v>199</v>
      </c>
      <c r="I22" s="40"/>
      <c r="J22" s="19"/>
    </row>
    <row r="23" spans="1:10" ht="25.5" customHeight="1">
      <c r="A23" s="14">
        <v>20</v>
      </c>
      <c r="B23" s="33" t="s">
        <v>238</v>
      </c>
      <c r="C23" s="33" t="s">
        <v>191</v>
      </c>
      <c r="D23" s="33" t="s">
        <v>236</v>
      </c>
      <c r="E23" s="33" t="s">
        <v>24</v>
      </c>
      <c r="F23" s="33"/>
      <c r="G23" s="33" t="s">
        <v>244</v>
      </c>
      <c r="H23" s="45" t="s">
        <v>199</v>
      </c>
      <c r="I23" s="40"/>
      <c r="J23" s="19"/>
    </row>
    <row r="24" spans="1:10" ht="25.5" customHeight="1">
      <c r="A24" s="14">
        <v>21</v>
      </c>
      <c r="B24" s="33" t="s">
        <v>240</v>
      </c>
      <c r="C24" s="33" t="s">
        <v>166</v>
      </c>
      <c r="D24" s="33" t="s">
        <v>178</v>
      </c>
      <c r="E24" s="33" t="s">
        <v>179</v>
      </c>
      <c r="F24" s="33"/>
      <c r="G24" s="33" t="s">
        <v>16</v>
      </c>
      <c r="H24" s="45" t="s">
        <v>199</v>
      </c>
      <c r="I24" s="40"/>
      <c r="J24" s="19"/>
    </row>
  </sheetData>
  <sheetProtection/>
  <mergeCells count="7">
    <mergeCell ref="A1:A3"/>
    <mergeCell ref="B1:J1"/>
    <mergeCell ref="B2:B3"/>
    <mergeCell ref="C2:C3"/>
    <mergeCell ref="D2:D3"/>
    <mergeCell ref="E2:E3"/>
    <mergeCell ref="H2:I2"/>
  </mergeCells>
  <printOptions/>
  <pageMargins left="0.75" right="0.75" top="1" bottom="1" header="0.3" footer="0.3"/>
  <pageSetup horizontalDpi="600" verticalDpi="600" orientation="landscape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31"/>
  <sheetViews>
    <sheetView zoomScale="107" zoomScaleNormal="107" zoomScalePageLayoutView="0" workbookViewId="0" topLeftCell="A1">
      <selection activeCell="C6" sqref="C6"/>
    </sheetView>
  </sheetViews>
  <sheetFormatPr defaultColWidth="11.57421875" defaultRowHeight="15"/>
  <cols>
    <col min="1" max="1" width="9.140625" style="7" customWidth="1"/>
    <col min="2" max="3" width="25.7109375" style="7" customWidth="1"/>
    <col min="4" max="5" width="10.7109375" style="7" hidden="1" customWidth="1"/>
    <col min="6" max="6" width="12.7109375" style="7" customWidth="1"/>
    <col min="7" max="16384" width="11.421875" style="7" customWidth="1"/>
  </cols>
  <sheetData>
    <row r="1" spans="1:6" ht="42" customHeight="1" thickBot="1">
      <c r="A1" s="53" t="s">
        <v>14</v>
      </c>
      <c r="B1" s="59" t="s">
        <v>28</v>
      </c>
      <c r="C1" s="59"/>
      <c r="D1" s="59"/>
      <c r="E1" s="59"/>
      <c r="F1" s="59"/>
    </row>
    <row r="2" spans="1:6" ht="15.75" customHeight="1" thickBot="1">
      <c r="A2" s="53"/>
      <c r="B2" s="54" t="s">
        <v>17</v>
      </c>
      <c r="C2" s="54" t="s">
        <v>6</v>
      </c>
      <c r="D2" s="8" t="s">
        <v>15</v>
      </c>
      <c r="E2" s="8" t="s">
        <v>15</v>
      </c>
      <c r="F2" s="25">
        <v>43148</v>
      </c>
    </row>
    <row r="3" spans="1:6" ht="15.75" thickBot="1">
      <c r="A3" s="53"/>
      <c r="B3" s="55"/>
      <c r="C3" s="55"/>
      <c r="D3" s="9"/>
      <c r="E3" s="10" t="s">
        <v>16</v>
      </c>
      <c r="F3" s="6" t="s">
        <v>13</v>
      </c>
    </row>
    <row r="4" spans="1:6" ht="25.5" customHeight="1">
      <c r="A4" s="7">
        <v>1</v>
      </c>
      <c r="B4" s="28" t="s">
        <v>35</v>
      </c>
      <c r="C4" s="28" t="s">
        <v>36</v>
      </c>
      <c r="D4" s="11" t="s">
        <v>22</v>
      </c>
      <c r="E4" s="11" t="s">
        <v>189</v>
      </c>
      <c r="F4" s="34" t="s">
        <v>197</v>
      </c>
    </row>
    <row r="5" spans="1:6" ht="25.5" customHeight="1">
      <c r="A5" s="7">
        <v>2</v>
      </c>
      <c r="B5" s="29" t="s">
        <v>37</v>
      </c>
      <c r="C5" s="29" t="s">
        <v>36</v>
      </c>
      <c r="D5" s="15" t="s">
        <v>22</v>
      </c>
      <c r="E5" s="15" t="s">
        <v>102</v>
      </c>
      <c r="F5" s="35" t="s">
        <v>197</v>
      </c>
    </row>
    <row r="6" spans="1:6" ht="26.25" customHeight="1">
      <c r="A6" s="7">
        <v>3</v>
      </c>
      <c r="B6" s="29" t="s">
        <v>38</v>
      </c>
      <c r="C6" s="29" t="s">
        <v>39</v>
      </c>
      <c r="D6" s="15" t="s">
        <v>22</v>
      </c>
      <c r="E6" s="15" t="s">
        <v>102</v>
      </c>
      <c r="F6" s="35" t="s">
        <v>197</v>
      </c>
    </row>
    <row r="7" spans="1:6" ht="25.5" customHeight="1">
      <c r="A7" s="14">
        <v>4</v>
      </c>
      <c r="B7" s="29" t="s">
        <v>40</v>
      </c>
      <c r="C7" s="29" t="s">
        <v>41</v>
      </c>
      <c r="D7" s="15" t="s">
        <v>22</v>
      </c>
      <c r="E7" s="15" t="s">
        <v>102</v>
      </c>
      <c r="F7" s="35" t="s">
        <v>197</v>
      </c>
    </row>
    <row r="8" spans="1:6" ht="25.5" customHeight="1">
      <c r="A8" s="14">
        <v>5</v>
      </c>
      <c r="B8" s="29" t="s">
        <v>57</v>
      </c>
      <c r="C8" s="29" t="s">
        <v>58</v>
      </c>
      <c r="D8" s="15" t="s">
        <v>22</v>
      </c>
      <c r="E8" s="15" t="s">
        <v>102</v>
      </c>
      <c r="F8" s="35" t="s">
        <v>197</v>
      </c>
    </row>
    <row r="9" spans="1:6" ht="25.5" customHeight="1">
      <c r="A9" s="14">
        <v>6</v>
      </c>
      <c r="B9" s="29" t="s">
        <v>59</v>
      </c>
      <c r="C9" s="29" t="s">
        <v>58</v>
      </c>
      <c r="D9" s="15" t="s">
        <v>22</v>
      </c>
      <c r="E9" s="15" t="s">
        <v>102</v>
      </c>
      <c r="F9" s="35" t="s">
        <v>197</v>
      </c>
    </row>
    <row r="10" spans="1:6" ht="25.5" customHeight="1">
      <c r="A10" s="14">
        <v>7</v>
      </c>
      <c r="B10" s="29" t="s">
        <v>63</v>
      </c>
      <c r="C10" s="29" t="s">
        <v>64</v>
      </c>
      <c r="D10" s="15" t="s">
        <v>22</v>
      </c>
      <c r="E10" s="15" t="s">
        <v>102</v>
      </c>
      <c r="F10" s="35" t="s">
        <v>197</v>
      </c>
    </row>
    <row r="11" spans="1:6" ht="25.5" customHeight="1">
      <c r="A11" s="14">
        <v>8</v>
      </c>
      <c r="B11" s="29" t="s">
        <v>76</v>
      </c>
      <c r="C11" s="29" t="s">
        <v>77</v>
      </c>
      <c r="D11" s="15" t="s">
        <v>22</v>
      </c>
      <c r="E11" s="15" t="s">
        <v>102</v>
      </c>
      <c r="F11" s="35" t="s">
        <v>197</v>
      </c>
    </row>
    <row r="12" spans="1:6" ht="25.5" customHeight="1">
      <c r="A12" s="14">
        <v>9</v>
      </c>
      <c r="B12" s="29" t="s">
        <v>83</v>
      </c>
      <c r="C12" s="29" t="s">
        <v>81</v>
      </c>
      <c r="D12" s="15" t="s">
        <v>22</v>
      </c>
      <c r="E12" s="15" t="s">
        <v>23</v>
      </c>
      <c r="F12" s="35" t="s">
        <v>197</v>
      </c>
    </row>
    <row r="13" spans="1:6" ht="25.5" customHeight="1">
      <c r="A13" s="14">
        <v>10</v>
      </c>
      <c r="B13" s="29" t="s">
        <v>93</v>
      </c>
      <c r="C13" s="29" t="s">
        <v>94</v>
      </c>
      <c r="D13" s="15" t="s">
        <v>22</v>
      </c>
      <c r="E13" s="15" t="s">
        <v>102</v>
      </c>
      <c r="F13" s="35" t="s">
        <v>197</v>
      </c>
    </row>
    <row r="14" spans="1:6" ht="25.5" customHeight="1">
      <c r="A14" s="14">
        <v>11</v>
      </c>
      <c r="B14" s="29" t="s">
        <v>95</v>
      </c>
      <c r="C14" s="29" t="s">
        <v>96</v>
      </c>
      <c r="D14" s="15" t="s">
        <v>22</v>
      </c>
      <c r="E14" s="15" t="s">
        <v>102</v>
      </c>
      <c r="F14" s="35" t="s">
        <v>197</v>
      </c>
    </row>
    <row r="15" spans="1:6" ht="25.5" customHeight="1">
      <c r="A15" s="14">
        <v>12</v>
      </c>
      <c r="B15" s="29" t="s">
        <v>97</v>
      </c>
      <c r="C15" s="29" t="s">
        <v>96</v>
      </c>
      <c r="D15" s="15" t="s">
        <v>22</v>
      </c>
      <c r="E15" s="15" t="s">
        <v>102</v>
      </c>
      <c r="F15" s="35" t="s">
        <v>197</v>
      </c>
    </row>
    <row r="16" spans="1:6" ht="25.5" customHeight="1">
      <c r="A16" s="14">
        <v>13</v>
      </c>
      <c r="B16" s="29" t="s">
        <v>104</v>
      </c>
      <c r="C16" s="29" t="s">
        <v>105</v>
      </c>
      <c r="D16" s="15"/>
      <c r="E16" s="15" t="s">
        <v>102</v>
      </c>
      <c r="F16" s="35" t="s">
        <v>197</v>
      </c>
    </row>
    <row r="17" spans="1:6" ht="25.5" customHeight="1">
      <c r="A17" s="14">
        <v>14</v>
      </c>
      <c r="B17" s="29" t="s">
        <v>106</v>
      </c>
      <c r="C17" s="29" t="s">
        <v>105</v>
      </c>
      <c r="D17" s="15"/>
      <c r="E17" s="15" t="s">
        <v>102</v>
      </c>
      <c r="F17" s="35" t="s">
        <v>197</v>
      </c>
    </row>
    <row r="18" spans="1:6" ht="25.5" customHeight="1">
      <c r="A18" s="14">
        <v>15</v>
      </c>
      <c r="B18" s="29" t="s">
        <v>134</v>
      </c>
      <c r="C18" s="29" t="s">
        <v>135</v>
      </c>
      <c r="D18" s="15"/>
      <c r="E18" s="15" t="s">
        <v>102</v>
      </c>
      <c r="F18" s="35" t="s">
        <v>197</v>
      </c>
    </row>
    <row r="19" spans="1:6" ht="25.5" customHeight="1">
      <c r="A19" s="14">
        <v>16</v>
      </c>
      <c r="B19" s="29" t="s">
        <v>139</v>
      </c>
      <c r="C19" s="29" t="s">
        <v>140</v>
      </c>
      <c r="D19" s="15"/>
      <c r="E19" s="15" t="s">
        <v>102</v>
      </c>
      <c r="F19" s="35" t="s">
        <v>197</v>
      </c>
    </row>
    <row r="20" spans="1:6" ht="25.5" customHeight="1">
      <c r="A20" s="14">
        <v>17</v>
      </c>
      <c r="B20" s="29" t="s">
        <v>144</v>
      </c>
      <c r="C20" s="29" t="s">
        <v>145</v>
      </c>
      <c r="D20" s="15"/>
      <c r="E20" s="15" t="s">
        <v>102</v>
      </c>
      <c r="F20" s="35" t="s">
        <v>197</v>
      </c>
    </row>
    <row r="21" spans="1:6" ht="25.5" customHeight="1">
      <c r="A21" s="14">
        <v>18</v>
      </c>
      <c r="B21" s="29" t="s">
        <v>147</v>
      </c>
      <c r="C21" s="29" t="s">
        <v>148</v>
      </c>
      <c r="D21" s="15"/>
      <c r="E21" s="15" t="s">
        <v>102</v>
      </c>
      <c r="F21" s="35" t="s">
        <v>197</v>
      </c>
    </row>
    <row r="22" spans="1:6" ht="25.5" customHeight="1">
      <c r="A22" s="14">
        <v>19</v>
      </c>
      <c r="B22" s="29" t="s">
        <v>153</v>
      </c>
      <c r="C22" s="29" t="s">
        <v>154</v>
      </c>
      <c r="D22" s="15"/>
      <c r="E22" s="15" t="s">
        <v>102</v>
      </c>
      <c r="F22" s="35" t="s">
        <v>197</v>
      </c>
    </row>
    <row r="23" spans="1:6" ht="25.5" customHeight="1">
      <c r="A23" s="14">
        <v>20</v>
      </c>
      <c r="B23" s="29" t="s">
        <v>155</v>
      </c>
      <c r="C23" s="29" t="s">
        <v>156</v>
      </c>
      <c r="D23" s="15"/>
      <c r="E23" s="15" t="s">
        <v>102</v>
      </c>
      <c r="F23" s="35" t="s">
        <v>197</v>
      </c>
    </row>
    <row r="24" spans="1:6" ht="25.5" customHeight="1">
      <c r="A24" s="14">
        <v>21</v>
      </c>
      <c r="B24" s="29" t="s">
        <v>158</v>
      </c>
      <c r="C24" s="29" t="s">
        <v>159</v>
      </c>
      <c r="D24" s="15"/>
      <c r="E24" s="15" t="s">
        <v>102</v>
      </c>
      <c r="F24" s="35" t="s">
        <v>197</v>
      </c>
    </row>
    <row r="25" spans="1:6" ht="25.5" customHeight="1">
      <c r="A25" s="14">
        <v>22</v>
      </c>
      <c r="B25" s="29" t="s">
        <v>160</v>
      </c>
      <c r="C25" s="29" t="s">
        <v>161</v>
      </c>
      <c r="D25" s="15"/>
      <c r="E25" s="15" t="s">
        <v>102</v>
      </c>
      <c r="F25" s="35" t="s">
        <v>197</v>
      </c>
    </row>
    <row r="26" spans="1:6" ht="25.5" customHeight="1">
      <c r="A26" s="14">
        <v>23</v>
      </c>
      <c r="B26" s="29" t="s">
        <v>162</v>
      </c>
      <c r="C26" s="29" t="s">
        <v>161</v>
      </c>
      <c r="D26" s="15"/>
      <c r="E26" s="15" t="s">
        <v>102</v>
      </c>
      <c r="F26" s="35" t="s">
        <v>197</v>
      </c>
    </row>
    <row r="27" spans="1:6" ht="26.25" customHeight="1">
      <c r="A27" s="14">
        <v>24</v>
      </c>
      <c r="B27" s="29" t="s">
        <v>167</v>
      </c>
      <c r="C27" s="29" t="s">
        <v>168</v>
      </c>
      <c r="D27" s="15"/>
      <c r="E27" s="15" t="s">
        <v>16</v>
      </c>
      <c r="F27" s="35" t="s">
        <v>197</v>
      </c>
    </row>
    <row r="28" spans="1:6" ht="25.5" customHeight="1">
      <c r="A28" s="14">
        <v>25</v>
      </c>
      <c r="B28" s="29" t="s">
        <v>169</v>
      </c>
      <c r="C28" s="29" t="s">
        <v>168</v>
      </c>
      <c r="D28" s="15"/>
      <c r="E28" s="15" t="s">
        <v>16</v>
      </c>
      <c r="F28" s="35" t="s">
        <v>197</v>
      </c>
    </row>
    <row r="29" spans="1:6" ht="25.5" customHeight="1">
      <c r="A29" s="14">
        <v>26</v>
      </c>
      <c r="B29" s="29" t="s">
        <v>174</v>
      </c>
      <c r="C29" s="29" t="s">
        <v>175</v>
      </c>
      <c r="D29" s="15"/>
      <c r="E29" s="15" t="s">
        <v>16</v>
      </c>
      <c r="F29" s="35" t="s">
        <v>197</v>
      </c>
    </row>
    <row r="30" spans="1:6" ht="24.75" customHeight="1">
      <c r="A30" s="14">
        <v>27</v>
      </c>
      <c r="B30" s="28" t="s">
        <v>184</v>
      </c>
      <c r="C30" s="28" t="s">
        <v>185</v>
      </c>
      <c r="D30" s="26"/>
      <c r="E30" s="26" t="s">
        <v>16</v>
      </c>
      <c r="F30" s="35" t="s">
        <v>197</v>
      </c>
    </row>
    <row r="31" spans="1:6" ht="24.75" customHeight="1">
      <c r="A31" s="14">
        <v>28</v>
      </c>
      <c r="B31" s="29" t="s">
        <v>187</v>
      </c>
      <c r="C31" s="29" t="s">
        <v>188</v>
      </c>
      <c r="D31" s="27"/>
      <c r="E31" s="27" t="s">
        <v>102</v>
      </c>
      <c r="F31" s="35" t="s">
        <v>197</v>
      </c>
    </row>
  </sheetData>
  <sheetProtection/>
  <mergeCells count="4">
    <mergeCell ref="B1:F1"/>
    <mergeCell ref="B2:B3"/>
    <mergeCell ref="C2:C3"/>
    <mergeCell ref="A1:A3"/>
  </mergeCells>
  <printOptions/>
  <pageMargins left="0.75" right="0.75" top="1" bottom="1" header="0.3" footer="0.3"/>
  <pageSetup horizontalDpi="600" verticalDpi="600" orientation="portrait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6"/>
  <sheetViews>
    <sheetView zoomScalePageLayoutView="0" workbookViewId="0" topLeftCell="A1">
      <selection activeCell="F17" sqref="F17"/>
    </sheetView>
  </sheetViews>
  <sheetFormatPr defaultColWidth="11.57421875" defaultRowHeight="15"/>
  <cols>
    <col min="1" max="1" width="6.421875" style="7" customWidth="1"/>
    <col min="2" max="3" width="25.7109375" style="7" customWidth="1"/>
    <col min="4" max="5" width="10.7109375" style="7" hidden="1" customWidth="1"/>
    <col min="6" max="6" width="12.7109375" style="7" customWidth="1"/>
    <col min="7" max="16384" width="11.421875" style="7" customWidth="1"/>
  </cols>
  <sheetData>
    <row r="1" spans="1:6" ht="42" customHeight="1" thickBot="1">
      <c r="A1" s="53" t="s">
        <v>14</v>
      </c>
      <c r="B1" s="59" t="s">
        <v>29</v>
      </c>
      <c r="C1" s="59"/>
      <c r="D1" s="59"/>
      <c r="E1" s="59"/>
      <c r="F1" s="59"/>
    </row>
    <row r="2" spans="1:6" ht="15.75" customHeight="1" thickBot="1">
      <c r="A2" s="53"/>
      <c r="B2" s="54" t="s">
        <v>17</v>
      </c>
      <c r="C2" s="54" t="s">
        <v>6</v>
      </c>
      <c r="D2" s="8" t="s">
        <v>15</v>
      </c>
      <c r="E2" s="8" t="s">
        <v>15</v>
      </c>
      <c r="F2" s="25">
        <v>43148</v>
      </c>
    </row>
    <row r="3" spans="1:6" ht="15.75" thickBot="1">
      <c r="A3" s="53"/>
      <c r="B3" s="55"/>
      <c r="C3" s="55"/>
      <c r="D3" s="9"/>
      <c r="E3" s="10" t="s">
        <v>16</v>
      </c>
      <c r="F3" s="1" t="s">
        <v>13</v>
      </c>
    </row>
    <row r="4" spans="1:6" ht="25.5" customHeight="1">
      <c r="A4" s="7">
        <v>1</v>
      </c>
      <c r="B4" s="11" t="s">
        <v>40</v>
      </c>
      <c r="C4" s="11" t="s">
        <v>41</v>
      </c>
      <c r="D4" s="11" t="s">
        <v>22</v>
      </c>
      <c r="E4" s="11" t="s">
        <v>102</v>
      </c>
      <c r="F4" s="12" t="s">
        <v>197</v>
      </c>
    </row>
    <row r="5" spans="1:6" ht="25.5" customHeight="1">
      <c r="A5" s="7">
        <v>2</v>
      </c>
      <c r="B5" s="15" t="s">
        <v>60</v>
      </c>
      <c r="C5" s="15" t="s">
        <v>58</v>
      </c>
      <c r="D5" s="15" t="s">
        <v>22</v>
      </c>
      <c r="E5" s="15" t="s">
        <v>102</v>
      </c>
      <c r="F5" s="18" t="s">
        <v>197</v>
      </c>
    </row>
    <row r="6" spans="1:6" ht="26.25" customHeight="1">
      <c r="A6" s="7">
        <v>3</v>
      </c>
      <c r="B6" s="15" t="s">
        <v>59</v>
      </c>
      <c r="C6" s="15" t="s">
        <v>58</v>
      </c>
      <c r="D6" s="15" t="s">
        <v>22</v>
      </c>
      <c r="E6" s="15" t="s">
        <v>102</v>
      </c>
      <c r="F6" s="18" t="s">
        <v>197</v>
      </c>
    </row>
  </sheetData>
  <sheetProtection/>
  <mergeCells count="4">
    <mergeCell ref="A1:A3"/>
    <mergeCell ref="B1:F1"/>
    <mergeCell ref="B2:B3"/>
    <mergeCell ref="C2:C3"/>
  </mergeCells>
  <printOptions/>
  <pageMargins left="0.75" right="0.75" top="1" bottom="1" header="0.3" footer="0.3"/>
  <pageSetup horizontalDpi="600" verticalDpi="600" orientation="landscape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18"/>
  <sheetViews>
    <sheetView zoomScale="80" zoomScaleNormal="80" zoomScalePageLayoutView="0" workbookViewId="0" topLeftCell="A1">
      <selection activeCell="O4" sqref="O4:O5"/>
    </sheetView>
  </sheetViews>
  <sheetFormatPr defaultColWidth="11.57421875" defaultRowHeight="15"/>
  <cols>
    <col min="1" max="1" width="6.8515625" style="7" customWidth="1"/>
    <col min="2" max="3" width="18.7109375" style="7" customWidth="1"/>
    <col min="4" max="5" width="10.7109375" style="7" hidden="1" customWidth="1"/>
    <col min="6" max="6" width="12.7109375" style="22" customWidth="1"/>
    <col min="7" max="8" width="11.421875" style="22" customWidth="1"/>
    <col min="9" max="9" width="12.8515625" style="37" customWidth="1"/>
    <col min="10" max="11" width="11.421875" style="22" customWidth="1"/>
    <col min="12" max="12" width="12.7109375" style="37" customWidth="1"/>
    <col min="13" max="14" width="11.421875" style="22" customWidth="1"/>
    <col min="15" max="15" width="12.7109375" style="42" customWidth="1"/>
    <col min="16" max="18" width="11.421875" style="22" customWidth="1"/>
    <col min="19" max="16384" width="11.421875" style="7" customWidth="1"/>
  </cols>
  <sheetData>
    <row r="1" spans="1:19" ht="42" customHeight="1" thickBot="1">
      <c r="A1" s="53" t="s">
        <v>14</v>
      </c>
      <c r="B1" s="59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2"/>
    </row>
    <row r="2" spans="1:20" ht="15.75" customHeight="1" thickBot="1">
      <c r="A2" s="53"/>
      <c r="B2" s="54" t="s">
        <v>0</v>
      </c>
      <c r="C2" s="54" t="s">
        <v>6</v>
      </c>
      <c r="D2" s="8" t="s">
        <v>15</v>
      </c>
      <c r="E2" s="8" t="s">
        <v>15</v>
      </c>
      <c r="F2" s="63" t="s">
        <v>198</v>
      </c>
      <c r="G2" s="63"/>
      <c r="H2" s="64"/>
      <c r="I2" s="63" t="s">
        <v>7</v>
      </c>
      <c r="J2" s="63"/>
      <c r="K2" s="64"/>
      <c r="L2" s="63" t="s">
        <v>8</v>
      </c>
      <c r="M2" s="63"/>
      <c r="N2" s="64"/>
      <c r="O2" s="63" t="s">
        <v>9</v>
      </c>
      <c r="P2" s="63"/>
      <c r="Q2" s="64"/>
      <c r="R2" s="4" t="s">
        <v>10</v>
      </c>
      <c r="S2" s="65" t="s">
        <v>4</v>
      </c>
      <c r="T2" s="60" t="s">
        <v>206</v>
      </c>
    </row>
    <row r="3" spans="1:20" ht="15.75" customHeight="1" thickBot="1">
      <c r="A3" s="53"/>
      <c r="B3" s="55"/>
      <c r="C3" s="55"/>
      <c r="D3" s="9"/>
      <c r="E3" s="10" t="s">
        <v>16</v>
      </c>
      <c r="F3" s="1" t="s">
        <v>1</v>
      </c>
      <c r="G3" s="1" t="s">
        <v>5</v>
      </c>
      <c r="H3" s="2" t="s">
        <v>2</v>
      </c>
      <c r="I3" s="36" t="s">
        <v>3</v>
      </c>
      <c r="J3" s="1" t="s">
        <v>5</v>
      </c>
      <c r="K3" s="2" t="s">
        <v>2</v>
      </c>
      <c r="L3" s="36" t="s">
        <v>3</v>
      </c>
      <c r="M3" s="1" t="s">
        <v>5</v>
      </c>
      <c r="N3" s="2" t="s">
        <v>2</v>
      </c>
      <c r="O3" s="41" t="s">
        <v>1</v>
      </c>
      <c r="P3" s="1" t="s">
        <v>5</v>
      </c>
      <c r="Q3" s="2" t="s">
        <v>2</v>
      </c>
      <c r="R3" s="3" t="s">
        <v>2</v>
      </c>
      <c r="S3" s="66"/>
      <c r="T3" s="61" t="s">
        <v>205</v>
      </c>
    </row>
    <row r="4" spans="1:19" ht="25.5" customHeight="1">
      <c r="A4" s="14">
        <v>5</v>
      </c>
      <c r="B4" s="30" t="s">
        <v>101</v>
      </c>
      <c r="C4" s="30" t="s">
        <v>84</v>
      </c>
      <c r="D4" s="32" t="s">
        <v>22</v>
      </c>
      <c r="E4" s="32" t="s">
        <v>26</v>
      </c>
      <c r="F4" s="12">
        <v>10.184</v>
      </c>
      <c r="G4" s="12">
        <v>2</v>
      </c>
      <c r="H4" s="13">
        <v>9</v>
      </c>
      <c r="I4" s="23">
        <v>19.238</v>
      </c>
      <c r="J4" s="12">
        <v>1</v>
      </c>
      <c r="K4" s="13">
        <v>10</v>
      </c>
      <c r="L4" s="23">
        <v>25.237</v>
      </c>
      <c r="M4" s="12">
        <v>1</v>
      </c>
      <c r="N4" s="13">
        <v>10</v>
      </c>
      <c r="O4" s="24">
        <v>11.57</v>
      </c>
      <c r="P4" s="12">
        <v>4</v>
      </c>
      <c r="Q4" s="13">
        <v>7</v>
      </c>
      <c r="R4" s="13">
        <v>1</v>
      </c>
      <c r="S4" s="11">
        <f aca="true" t="shared" si="0" ref="S4:S17">H4+K4+N4+Q4+R4</f>
        <v>37</v>
      </c>
    </row>
    <row r="5" spans="1:20" ht="25.5" customHeight="1">
      <c r="A5" s="14">
        <v>11</v>
      </c>
      <c r="B5" s="31" t="s">
        <v>157</v>
      </c>
      <c r="C5" s="31" t="s">
        <v>156</v>
      </c>
      <c r="D5" s="33"/>
      <c r="E5" s="33" t="s">
        <v>102</v>
      </c>
      <c r="F5" s="18">
        <v>10.791</v>
      </c>
      <c r="G5" s="18">
        <v>4</v>
      </c>
      <c r="H5" s="19">
        <v>7</v>
      </c>
      <c r="I5" s="20">
        <v>19.598</v>
      </c>
      <c r="J5" s="18">
        <v>2</v>
      </c>
      <c r="K5" s="19">
        <v>9</v>
      </c>
      <c r="L5" s="20">
        <v>26.448</v>
      </c>
      <c r="M5" s="18">
        <v>3</v>
      </c>
      <c r="N5" s="19">
        <v>8</v>
      </c>
      <c r="O5" s="38">
        <v>12.17</v>
      </c>
      <c r="P5" s="18">
        <v>6</v>
      </c>
      <c r="Q5" s="19">
        <v>5</v>
      </c>
      <c r="R5" s="13">
        <v>1</v>
      </c>
      <c r="S5" s="32">
        <f t="shared" si="0"/>
        <v>30</v>
      </c>
      <c r="T5" s="7">
        <f>AVERAGE(F5,I5,L5,O5)</f>
        <v>17.25175</v>
      </c>
    </row>
    <row r="6" spans="1:20" ht="26.25" customHeight="1">
      <c r="A6" s="7">
        <v>10</v>
      </c>
      <c r="B6" s="31" t="s">
        <v>146</v>
      </c>
      <c r="C6" s="31" t="s">
        <v>145</v>
      </c>
      <c r="D6" s="15"/>
      <c r="E6" s="15" t="s">
        <v>102</v>
      </c>
      <c r="F6" s="18">
        <v>11.856</v>
      </c>
      <c r="G6" s="18">
        <v>5</v>
      </c>
      <c r="H6" s="19">
        <v>6</v>
      </c>
      <c r="I6" s="20">
        <v>20.821</v>
      </c>
      <c r="J6" s="18">
        <v>3</v>
      </c>
      <c r="K6" s="19">
        <v>8</v>
      </c>
      <c r="L6" s="20">
        <v>32.53</v>
      </c>
      <c r="M6" s="18">
        <v>6</v>
      </c>
      <c r="N6" s="19">
        <v>5</v>
      </c>
      <c r="O6" s="38">
        <v>9.3</v>
      </c>
      <c r="P6" s="18">
        <v>1</v>
      </c>
      <c r="Q6" s="19">
        <v>10</v>
      </c>
      <c r="R6" s="13">
        <v>1</v>
      </c>
      <c r="S6" s="32">
        <f t="shared" si="0"/>
        <v>30</v>
      </c>
      <c r="T6" s="7">
        <f>AVERAGE(F6,I6,L6,O6)</f>
        <v>18.626749999999998</v>
      </c>
    </row>
    <row r="7" spans="1:19" ht="25.5" customHeight="1">
      <c r="A7" s="14">
        <v>6</v>
      </c>
      <c r="B7" s="31" t="s">
        <v>107</v>
      </c>
      <c r="C7" s="31" t="s">
        <v>108</v>
      </c>
      <c r="D7" s="15"/>
      <c r="E7" s="15" t="s">
        <v>102</v>
      </c>
      <c r="F7" s="18">
        <v>10.072</v>
      </c>
      <c r="G7" s="18">
        <v>1</v>
      </c>
      <c r="H7" s="19">
        <v>10</v>
      </c>
      <c r="I7" s="20" t="s">
        <v>199</v>
      </c>
      <c r="J7" s="18"/>
      <c r="K7" s="19"/>
      <c r="L7" s="20">
        <v>25.735</v>
      </c>
      <c r="M7" s="18">
        <v>2</v>
      </c>
      <c r="N7" s="19">
        <v>9</v>
      </c>
      <c r="O7" s="38">
        <v>11.21</v>
      </c>
      <c r="P7" s="18">
        <v>3</v>
      </c>
      <c r="Q7" s="19">
        <v>8</v>
      </c>
      <c r="R7" s="13">
        <v>1</v>
      </c>
      <c r="S7" s="32">
        <f t="shared" si="0"/>
        <v>28</v>
      </c>
    </row>
    <row r="8" spans="1:19" ht="25.5" customHeight="1">
      <c r="A8" s="14">
        <v>2</v>
      </c>
      <c r="B8" s="31" t="s">
        <v>82</v>
      </c>
      <c r="C8" s="31" t="s">
        <v>81</v>
      </c>
      <c r="D8" s="33" t="s">
        <v>22</v>
      </c>
      <c r="E8" s="33" t="s">
        <v>23</v>
      </c>
      <c r="F8" s="18">
        <v>11.915</v>
      </c>
      <c r="G8" s="18">
        <v>6</v>
      </c>
      <c r="H8" s="19">
        <v>5</v>
      </c>
      <c r="I8" s="20">
        <v>22.459</v>
      </c>
      <c r="J8" s="18">
        <v>4</v>
      </c>
      <c r="K8" s="19">
        <v>7</v>
      </c>
      <c r="L8" s="20">
        <v>27.008</v>
      </c>
      <c r="M8" s="18">
        <v>4</v>
      </c>
      <c r="N8" s="19">
        <v>7</v>
      </c>
      <c r="O8" s="38">
        <v>13.73</v>
      </c>
      <c r="P8" s="18">
        <v>9</v>
      </c>
      <c r="Q8" s="19">
        <v>2</v>
      </c>
      <c r="R8" s="13">
        <v>1</v>
      </c>
      <c r="S8" s="32">
        <f t="shared" si="0"/>
        <v>22</v>
      </c>
    </row>
    <row r="9" spans="1:19" ht="25.5" customHeight="1">
      <c r="A9" s="14">
        <v>4</v>
      </c>
      <c r="B9" s="31" t="s">
        <v>90</v>
      </c>
      <c r="C9" s="31" t="s">
        <v>91</v>
      </c>
      <c r="D9" s="33" t="s">
        <v>22</v>
      </c>
      <c r="E9" s="33" t="s">
        <v>102</v>
      </c>
      <c r="F9" s="18">
        <v>10.601</v>
      </c>
      <c r="G9" s="18">
        <v>3</v>
      </c>
      <c r="H9" s="19">
        <v>8</v>
      </c>
      <c r="I9" s="20">
        <v>24.787</v>
      </c>
      <c r="J9" s="18">
        <v>8</v>
      </c>
      <c r="K9" s="19">
        <v>3</v>
      </c>
      <c r="L9" s="20">
        <f>29.181+15</f>
        <v>44.181</v>
      </c>
      <c r="M9" s="18"/>
      <c r="N9" s="19"/>
      <c r="O9" s="38">
        <v>10.99</v>
      </c>
      <c r="P9" s="18">
        <v>2</v>
      </c>
      <c r="Q9" s="19">
        <v>9</v>
      </c>
      <c r="R9" s="13">
        <v>1</v>
      </c>
      <c r="S9" s="32">
        <f t="shared" si="0"/>
        <v>21</v>
      </c>
    </row>
    <row r="10" spans="1:19" ht="25.5" customHeight="1">
      <c r="A10" s="14">
        <v>13</v>
      </c>
      <c r="B10" s="31" t="s">
        <v>176</v>
      </c>
      <c r="C10" s="31" t="s">
        <v>175</v>
      </c>
      <c r="D10" s="15"/>
      <c r="E10" s="15" t="s">
        <v>16</v>
      </c>
      <c r="F10" s="18">
        <v>12.808</v>
      </c>
      <c r="G10" s="18">
        <v>7</v>
      </c>
      <c r="H10" s="19">
        <v>4</v>
      </c>
      <c r="I10" s="20">
        <v>24.39</v>
      </c>
      <c r="J10" s="18">
        <v>7</v>
      </c>
      <c r="K10" s="19">
        <v>4</v>
      </c>
      <c r="L10" s="20">
        <v>41.127</v>
      </c>
      <c r="M10" s="18">
        <v>8</v>
      </c>
      <c r="N10" s="19">
        <v>3</v>
      </c>
      <c r="O10" s="38">
        <v>11.64</v>
      </c>
      <c r="P10" s="18">
        <v>5</v>
      </c>
      <c r="Q10" s="19">
        <v>6</v>
      </c>
      <c r="R10" s="13">
        <v>1</v>
      </c>
      <c r="S10" s="32">
        <f t="shared" si="0"/>
        <v>18</v>
      </c>
    </row>
    <row r="11" spans="1:19" ht="25.5" customHeight="1">
      <c r="A11" s="7">
        <v>1</v>
      </c>
      <c r="B11" s="33" t="s">
        <v>45</v>
      </c>
      <c r="C11" s="33" t="s">
        <v>44</v>
      </c>
      <c r="D11" s="33" t="s">
        <v>22</v>
      </c>
      <c r="E11" s="33" t="s">
        <v>102</v>
      </c>
      <c r="F11" s="20">
        <v>13.598</v>
      </c>
      <c r="G11" s="18">
        <v>8</v>
      </c>
      <c r="H11" s="19">
        <v>3</v>
      </c>
      <c r="I11" s="20">
        <v>23.889</v>
      </c>
      <c r="J11" s="18">
        <v>6</v>
      </c>
      <c r="K11" s="19">
        <v>5</v>
      </c>
      <c r="L11" s="20">
        <v>32.204</v>
      </c>
      <c r="M11" s="18">
        <v>5</v>
      </c>
      <c r="N11" s="19">
        <v>6</v>
      </c>
      <c r="O11" s="38">
        <v>14.72</v>
      </c>
      <c r="P11" s="18"/>
      <c r="Q11" s="19"/>
      <c r="R11" s="13">
        <v>1</v>
      </c>
      <c r="S11" s="32">
        <f t="shared" si="0"/>
        <v>15</v>
      </c>
    </row>
    <row r="12" spans="1:19" ht="25.5" customHeight="1">
      <c r="A12" s="14">
        <v>15</v>
      </c>
      <c r="B12" s="31" t="s">
        <v>190</v>
      </c>
      <c r="C12" s="31" t="s">
        <v>191</v>
      </c>
      <c r="D12" s="15"/>
      <c r="E12" s="15" t="s">
        <v>102</v>
      </c>
      <c r="F12" s="18">
        <v>18.474</v>
      </c>
      <c r="G12" s="18">
        <v>9</v>
      </c>
      <c r="H12" s="19">
        <v>2</v>
      </c>
      <c r="I12" s="20">
        <v>29.628</v>
      </c>
      <c r="J12" s="18">
        <v>10</v>
      </c>
      <c r="K12" s="19">
        <v>1</v>
      </c>
      <c r="L12" s="20">
        <v>36.577</v>
      </c>
      <c r="M12" s="18">
        <v>7</v>
      </c>
      <c r="N12" s="19">
        <v>4</v>
      </c>
      <c r="O12" s="38">
        <v>13.24</v>
      </c>
      <c r="P12" s="18">
        <v>8</v>
      </c>
      <c r="Q12" s="19">
        <v>3</v>
      </c>
      <c r="R12" s="13">
        <v>1</v>
      </c>
      <c r="S12" s="32">
        <f t="shared" si="0"/>
        <v>11</v>
      </c>
    </row>
    <row r="13" spans="1:19" ht="25.5" customHeight="1">
      <c r="A13" s="7">
        <v>3</v>
      </c>
      <c r="B13" s="31" t="s">
        <v>86</v>
      </c>
      <c r="C13" s="31" t="s">
        <v>87</v>
      </c>
      <c r="D13" s="15" t="s">
        <v>22</v>
      </c>
      <c r="E13" s="15" t="s">
        <v>102</v>
      </c>
      <c r="F13" s="18" t="s">
        <v>200</v>
      </c>
      <c r="G13" s="18"/>
      <c r="H13" s="19"/>
      <c r="I13" s="20">
        <v>23.73</v>
      </c>
      <c r="J13" s="18">
        <v>5</v>
      </c>
      <c r="K13" s="19">
        <v>6</v>
      </c>
      <c r="L13" s="20">
        <v>43.022</v>
      </c>
      <c r="M13" s="18">
        <v>10</v>
      </c>
      <c r="N13" s="19">
        <v>1</v>
      </c>
      <c r="O13" s="38">
        <v>29.93</v>
      </c>
      <c r="P13" s="18"/>
      <c r="Q13" s="19"/>
      <c r="R13" s="13">
        <v>1</v>
      </c>
      <c r="S13" s="32">
        <f t="shared" si="0"/>
        <v>8</v>
      </c>
    </row>
    <row r="14" spans="1:19" ht="25.5" customHeight="1">
      <c r="A14" s="14">
        <v>14</v>
      </c>
      <c r="B14" s="31" t="s">
        <v>120</v>
      </c>
      <c r="C14" s="31" t="s">
        <v>186</v>
      </c>
      <c r="D14" s="33"/>
      <c r="E14" s="33" t="s">
        <v>16</v>
      </c>
      <c r="F14" s="18" t="s">
        <v>199</v>
      </c>
      <c r="G14" s="18"/>
      <c r="H14" s="19"/>
      <c r="I14" s="20">
        <v>26.652</v>
      </c>
      <c r="J14" s="18">
        <v>9</v>
      </c>
      <c r="K14" s="19">
        <v>2</v>
      </c>
      <c r="L14" s="20">
        <v>42.702</v>
      </c>
      <c r="M14" s="18">
        <v>9</v>
      </c>
      <c r="N14" s="19">
        <v>2</v>
      </c>
      <c r="O14" s="38">
        <v>14.02</v>
      </c>
      <c r="P14" s="18">
        <v>10</v>
      </c>
      <c r="Q14" s="19">
        <v>1</v>
      </c>
      <c r="R14" s="13">
        <v>1</v>
      </c>
      <c r="S14" s="32">
        <f t="shared" si="0"/>
        <v>6</v>
      </c>
    </row>
    <row r="15" spans="1:19" ht="25.5" customHeight="1">
      <c r="A15" s="14">
        <v>12</v>
      </c>
      <c r="B15" s="31" t="s">
        <v>172</v>
      </c>
      <c r="C15" s="31" t="s">
        <v>173</v>
      </c>
      <c r="D15" s="15"/>
      <c r="E15" s="15" t="s">
        <v>102</v>
      </c>
      <c r="F15" s="18">
        <v>24.773</v>
      </c>
      <c r="G15" s="18"/>
      <c r="H15" s="19"/>
      <c r="I15" s="20">
        <v>38.35</v>
      </c>
      <c r="J15" s="18"/>
      <c r="K15" s="19"/>
      <c r="L15" s="20">
        <v>46.088</v>
      </c>
      <c r="M15" s="18"/>
      <c r="N15" s="19"/>
      <c r="O15" s="38">
        <v>12.91</v>
      </c>
      <c r="P15" s="18">
        <v>7</v>
      </c>
      <c r="Q15" s="19">
        <v>4</v>
      </c>
      <c r="R15" s="13">
        <v>1</v>
      </c>
      <c r="S15" s="32">
        <f t="shared" si="0"/>
        <v>5</v>
      </c>
    </row>
    <row r="16" spans="1:19" ht="25.5" customHeight="1">
      <c r="A16" s="14">
        <v>7</v>
      </c>
      <c r="B16" s="31" t="s">
        <v>109</v>
      </c>
      <c r="C16" s="31" t="s">
        <v>110</v>
      </c>
      <c r="D16" s="15"/>
      <c r="E16" s="15" t="s">
        <v>102</v>
      </c>
      <c r="F16" s="18">
        <v>20.292</v>
      </c>
      <c r="G16" s="18">
        <v>10</v>
      </c>
      <c r="H16" s="19">
        <v>1</v>
      </c>
      <c r="I16" s="20">
        <v>33.452</v>
      </c>
      <c r="J16" s="18"/>
      <c r="K16" s="19"/>
      <c r="L16" s="20" t="s">
        <v>199</v>
      </c>
      <c r="M16" s="18"/>
      <c r="N16" s="19"/>
      <c r="O16" s="38">
        <v>18.6</v>
      </c>
      <c r="P16" s="18"/>
      <c r="Q16" s="19"/>
      <c r="R16" s="13">
        <v>1</v>
      </c>
      <c r="S16" s="32">
        <f t="shared" si="0"/>
        <v>2</v>
      </c>
    </row>
    <row r="17" spans="1:19" ht="25.5" customHeight="1">
      <c r="A17" s="14">
        <v>8</v>
      </c>
      <c r="B17" s="31" t="s">
        <v>111</v>
      </c>
      <c r="C17" s="31" t="s">
        <v>105</v>
      </c>
      <c r="D17" s="15"/>
      <c r="E17" s="15" t="s">
        <v>102</v>
      </c>
      <c r="F17" s="18" t="s">
        <v>199</v>
      </c>
      <c r="G17" s="18"/>
      <c r="H17" s="19"/>
      <c r="I17" s="20">
        <v>38.392</v>
      </c>
      <c r="J17" s="18"/>
      <c r="K17" s="19"/>
      <c r="L17" s="20">
        <v>63.275</v>
      </c>
      <c r="M17" s="18"/>
      <c r="N17" s="19"/>
      <c r="O17" s="38">
        <v>15.62</v>
      </c>
      <c r="P17" s="18"/>
      <c r="Q17" s="21"/>
      <c r="R17" s="13">
        <v>1</v>
      </c>
      <c r="S17" s="32">
        <f t="shared" si="0"/>
        <v>1</v>
      </c>
    </row>
    <row r="18" spans="1:19" ht="25.5" customHeight="1">
      <c r="A18" s="14">
        <v>9</v>
      </c>
      <c r="B18" s="31" t="s">
        <v>143</v>
      </c>
      <c r="C18" s="31" t="s">
        <v>140</v>
      </c>
      <c r="D18" s="15"/>
      <c r="E18" s="15" t="s">
        <v>102</v>
      </c>
      <c r="F18" s="18" t="s">
        <v>199</v>
      </c>
      <c r="G18" s="18"/>
      <c r="H18" s="19"/>
      <c r="I18" s="20" t="s">
        <v>199</v>
      </c>
      <c r="J18" s="18"/>
      <c r="K18" s="19"/>
      <c r="L18" s="20" t="s">
        <v>23</v>
      </c>
      <c r="M18" s="18"/>
      <c r="N18" s="19"/>
      <c r="O18" s="38" t="s">
        <v>199</v>
      </c>
      <c r="P18" s="18"/>
      <c r="Q18" s="19"/>
      <c r="R18" s="13" t="s">
        <v>201</v>
      </c>
      <c r="S18" s="32">
        <v>0</v>
      </c>
    </row>
    <row r="19" ht="15"/>
  </sheetData>
  <sheetProtection/>
  <mergeCells count="10">
    <mergeCell ref="T2:T3"/>
    <mergeCell ref="A1:A3"/>
    <mergeCell ref="B1:S1"/>
    <mergeCell ref="B2:B3"/>
    <mergeCell ref="C2:C3"/>
    <mergeCell ref="F2:H2"/>
    <mergeCell ref="I2:K2"/>
    <mergeCell ref="L2:N2"/>
    <mergeCell ref="O2:Q2"/>
    <mergeCell ref="S2:S3"/>
  </mergeCells>
  <printOptions/>
  <pageMargins left="0.75" right="0.75" top="1" bottom="1" header="0.3" footer="0.3"/>
  <pageSetup horizontalDpi="600" verticalDpi="600" orientation="landscape" scale="5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8"/>
  <sheetViews>
    <sheetView zoomScale="90" zoomScaleNormal="90" zoomScalePageLayoutView="0" workbookViewId="0" topLeftCell="A1">
      <selection activeCell="G8" sqref="G8"/>
    </sheetView>
  </sheetViews>
  <sheetFormatPr defaultColWidth="11.57421875" defaultRowHeight="15"/>
  <cols>
    <col min="1" max="1" width="4.7109375" style="7" bestFit="1" customWidth="1"/>
    <col min="2" max="3" width="18.7109375" style="7" customWidth="1"/>
    <col min="4" max="5" width="10.7109375" style="7" hidden="1" customWidth="1"/>
    <col min="6" max="6" width="12.7109375" style="37" customWidth="1"/>
    <col min="7" max="8" width="11.421875" style="22" customWidth="1"/>
    <col min="9" max="9" width="12.8515625" style="37" customWidth="1"/>
    <col min="10" max="11" width="11.421875" style="22" customWidth="1"/>
    <col min="12" max="12" width="12.7109375" style="22" customWidth="1"/>
    <col min="13" max="14" width="11.421875" style="22" customWidth="1"/>
    <col min="15" max="15" width="12.7109375" style="42" customWidth="1"/>
    <col min="16" max="18" width="11.421875" style="22" customWidth="1"/>
    <col min="19" max="16384" width="11.421875" style="7" customWidth="1"/>
  </cols>
  <sheetData>
    <row r="1" spans="1:19" ht="42" customHeight="1" thickBot="1">
      <c r="A1" s="53" t="s">
        <v>14</v>
      </c>
      <c r="B1" s="59" t="s">
        <v>31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2"/>
    </row>
    <row r="2" spans="1:19" ht="15.75" customHeight="1" thickBot="1">
      <c r="A2" s="53"/>
      <c r="B2" s="54" t="s">
        <v>0</v>
      </c>
      <c r="C2" s="54" t="s">
        <v>6</v>
      </c>
      <c r="D2" s="8" t="s">
        <v>15</v>
      </c>
      <c r="E2" s="8" t="s">
        <v>15</v>
      </c>
      <c r="F2" s="63" t="s">
        <v>198</v>
      </c>
      <c r="G2" s="63"/>
      <c r="H2" s="64"/>
      <c r="I2" s="63" t="s">
        <v>7</v>
      </c>
      <c r="J2" s="63"/>
      <c r="K2" s="64"/>
      <c r="L2" s="63" t="s">
        <v>8</v>
      </c>
      <c r="M2" s="63"/>
      <c r="N2" s="64"/>
      <c r="O2" s="63" t="s">
        <v>11</v>
      </c>
      <c r="P2" s="63"/>
      <c r="Q2" s="64"/>
      <c r="R2" s="4" t="s">
        <v>10</v>
      </c>
      <c r="S2" s="65" t="s">
        <v>4</v>
      </c>
    </row>
    <row r="3" spans="1:19" ht="15.75" thickBot="1">
      <c r="A3" s="53"/>
      <c r="B3" s="55"/>
      <c r="C3" s="55"/>
      <c r="D3" s="9"/>
      <c r="E3" s="10" t="s">
        <v>16</v>
      </c>
      <c r="F3" s="36" t="s">
        <v>1</v>
      </c>
      <c r="G3" s="1" t="s">
        <v>5</v>
      </c>
      <c r="H3" s="2" t="s">
        <v>2</v>
      </c>
      <c r="I3" s="36" t="s">
        <v>3</v>
      </c>
      <c r="J3" s="1" t="s">
        <v>5</v>
      </c>
      <c r="K3" s="2" t="s">
        <v>2</v>
      </c>
      <c r="L3" s="1" t="s">
        <v>3</v>
      </c>
      <c r="M3" s="1" t="s">
        <v>5</v>
      </c>
      <c r="N3" s="2" t="s">
        <v>2</v>
      </c>
      <c r="O3" s="41" t="s">
        <v>1</v>
      </c>
      <c r="P3" s="1" t="s">
        <v>5</v>
      </c>
      <c r="Q3" s="2" t="s">
        <v>2</v>
      </c>
      <c r="R3" s="3" t="s">
        <v>2</v>
      </c>
      <c r="S3" s="66"/>
    </row>
    <row r="4" spans="1:19" ht="25.5" customHeight="1">
      <c r="A4" s="14">
        <v>9</v>
      </c>
      <c r="B4" s="30" t="s">
        <v>115</v>
      </c>
      <c r="C4" s="30" t="s">
        <v>116</v>
      </c>
      <c r="D4" s="32"/>
      <c r="E4" s="32" t="s">
        <v>102</v>
      </c>
      <c r="F4" s="23">
        <v>10.221</v>
      </c>
      <c r="G4" s="12">
        <v>3</v>
      </c>
      <c r="H4" s="13">
        <v>8</v>
      </c>
      <c r="I4" s="23">
        <v>16.47</v>
      </c>
      <c r="J4" s="12">
        <v>1</v>
      </c>
      <c r="K4" s="13">
        <v>10</v>
      </c>
      <c r="L4" s="23">
        <v>23.046</v>
      </c>
      <c r="M4" s="12">
        <v>1</v>
      </c>
      <c r="N4" s="13">
        <v>10</v>
      </c>
      <c r="O4" s="24">
        <v>9.44</v>
      </c>
      <c r="P4" s="12">
        <v>2</v>
      </c>
      <c r="Q4" s="13">
        <v>9</v>
      </c>
      <c r="R4" s="13">
        <v>1</v>
      </c>
      <c r="S4" s="11">
        <f aca="true" t="shared" si="0" ref="S4:S18">SUM(H4,K4,N4,Q4,R4)</f>
        <v>38</v>
      </c>
    </row>
    <row r="5" spans="1:19" ht="25.5" customHeight="1">
      <c r="A5" s="14">
        <v>1</v>
      </c>
      <c r="B5" s="31" t="s">
        <v>46</v>
      </c>
      <c r="C5" s="31" t="s">
        <v>44</v>
      </c>
      <c r="D5" s="33" t="s">
        <v>22</v>
      </c>
      <c r="E5" s="33" t="s">
        <v>102</v>
      </c>
      <c r="F5" s="20">
        <v>9.57</v>
      </c>
      <c r="G5" s="18">
        <v>1</v>
      </c>
      <c r="H5" s="19">
        <v>10</v>
      </c>
      <c r="I5" s="20">
        <v>18.149</v>
      </c>
      <c r="J5" s="18">
        <v>3</v>
      </c>
      <c r="K5" s="19">
        <v>8</v>
      </c>
      <c r="L5" s="18">
        <v>25.193</v>
      </c>
      <c r="M5" s="18">
        <v>2</v>
      </c>
      <c r="N5" s="19">
        <v>9</v>
      </c>
      <c r="O5" s="38">
        <v>18.7</v>
      </c>
      <c r="P5" s="18">
        <v>8</v>
      </c>
      <c r="Q5" s="19">
        <v>3</v>
      </c>
      <c r="R5" s="13">
        <v>1</v>
      </c>
      <c r="S5" s="11">
        <f t="shared" si="0"/>
        <v>31</v>
      </c>
    </row>
    <row r="6" spans="1:19" ht="26.25" customHeight="1">
      <c r="A6" s="14">
        <v>14</v>
      </c>
      <c r="B6" s="31" t="s">
        <v>178</v>
      </c>
      <c r="C6" s="31" t="s">
        <v>179</v>
      </c>
      <c r="D6" s="33"/>
      <c r="E6" s="33" t="s">
        <v>102</v>
      </c>
      <c r="F6" s="20" t="s">
        <v>23</v>
      </c>
      <c r="G6" s="18" t="s">
        <v>23</v>
      </c>
      <c r="H6" s="19" t="s">
        <v>23</v>
      </c>
      <c r="I6" s="20">
        <v>18.448</v>
      </c>
      <c r="J6" s="18">
        <v>4</v>
      </c>
      <c r="K6" s="19">
        <v>7</v>
      </c>
      <c r="L6" s="18">
        <v>27.965</v>
      </c>
      <c r="M6" s="18">
        <v>3</v>
      </c>
      <c r="N6" s="19">
        <v>8</v>
      </c>
      <c r="O6" s="38">
        <v>8.31</v>
      </c>
      <c r="P6" s="18">
        <v>1</v>
      </c>
      <c r="Q6" s="19">
        <v>10</v>
      </c>
      <c r="R6" s="13" t="s">
        <v>201</v>
      </c>
      <c r="S6" s="11">
        <f t="shared" si="0"/>
        <v>25</v>
      </c>
    </row>
    <row r="7" spans="1:19" ht="25.5" customHeight="1">
      <c r="A7" s="14">
        <v>2</v>
      </c>
      <c r="B7" s="31" t="s">
        <v>71</v>
      </c>
      <c r="C7" s="31" t="s">
        <v>72</v>
      </c>
      <c r="D7" s="15" t="s">
        <v>22</v>
      </c>
      <c r="E7" s="15" t="s">
        <v>102</v>
      </c>
      <c r="F7" s="20">
        <v>10.557</v>
      </c>
      <c r="G7" s="18">
        <v>4</v>
      </c>
      <c r="H7" s="19">
        <v>7</v>
      </c>
      <c r="I7" s="20">
        <v>19.353</v>
      </c>
      <c r="J7" s="18">
        <v>5</v>
      </c>
      <c r="K7" s="19">
        <v>6</v>
      </c>
      <c r="L7" s="18">
        <v>31.794</v>
      </c>
      <c r="M7" s="18">
        <v>5</v>
      </c>
      <c r="N7" s="19">
        <v>6</v>
      </c>
      <c r="O7" s="38">
        <v>12.19</v>
      </c>
      <c r="P7" s="18">
        <v>6</v>
      </c>
      <c r="Q7" s="19">
        <v>5</v>
      </c>
      <c r="R7" s="13">
        <v>1</v>
      </c>
      <c r="S7" s="11">
        <f t="shared" si="0"/>
        <v>25</v>
      </c>
    </row>
    <row r="8" spans="1:19" ht="25.5" customHeight="1">
      <c r="A8" s="7">
        <v>6</v>
      </c>
      <c r="B8" s="31" t="s">
        <v>99</v>
      </c>
      <c r="C8" s="31" t="s">
        <v>100</v>
      </c>
      <c r="D8" s="15" t="s">
        <v>22</v>
      </c>
      <c r="E8" s="15" t="s">
        <v>102</v>
      </c>
      <c r="F8" s="20" t="s">
        <v>199</v>
      </c>
      <c r="G8" s="18"/>
      <c r="H8" s="19"/>
      <c r="I8" s="20">
        <v>21.846</v>
      </c>
      <c r="J8" s="18">
        <v>7</v>
      </c>
      <c r="K8" s="19">
        <v>4</v>
      </c>
      <c r="L8" s="18">
        <v>30.522</v>
      </c>
      <c r="M8" s="18">
        <v>4</v>
      </c>
      <c r="N8" s="19">
        <v>7</v>
      </c>
      <c r="O8" s="38">
        <v>10.5</v>
      </c>
      <c r="P8" s="18">
        <v>3</v>
      </c>
      <c r="Q8" s="19">
        <v>8</v>
      </c>
      <c r="R8" s="13">
        <v>1</v>
      </c>
      <c r="S8" s="11">
        <f t="shared" si="0"/>
        <v>20</v>
      </c>
    </row>
    <row r="9" spans="1:19" ht="25.5" customHeight="1">
      <c r="A9" s="7">
        <v>15</v>
      </c>
      <c r="B9" s="31" t="s">
        <v>180</v>
      </c>
      <c r="C9" s="31" t="s">
        <v>181</v>
      </c>
      <c r="D9" s="15"/>
      <c r="E9" s="15" t="s">
        <v>102</v>
      </c>
      <c r="F9" s="20" t="s">
        <v>199</v>
      </c>
      <c r="G9" s="18"/>
      <c r="H9" s="19"/>
      <c r="I9" s="20">
        <v>17.673</v>
      </c>
      <c r="J9" s="18">
        <v>2</v>
      </c>
      <c r="K9" s="19">
        <v>9</v>
      </c>
      <c r="L9" s="18">
        <v>35.451</v>
      </c>
      <c r="M9" s="18">
        <v>7</v>
      </c>
      <c r="N9" s="19">
        <v>4</v>
      </c>
      <c r="O9" s="38">
        <v>11.22</v>
      </c>
      <c r="P9" s="18">
        <v>5</v>
      </c>
      <c r="Q9" s="19">
        <v>6</v>
      </c>
      <c r="R9" s="13">
        <v>1</v>
      </c>
      <c r="S9" s="11">
        <f t="shared" si="0"/>
        <v>20</v>
      </c>
    </row>
    <row r="10" spans="1:19" ht="25.5" customHeight="1">
      <c r="A10" s="14">
        <v>3</v>
      </c>
      <c r="B10" s="31" t="s">
        <v>73</v>
      </c>
      <c r="C10" s="31" t="s">
        <v>72</v>
      </c>
      <c r="D10" s="15" t="s">
        <v>22</v>
      </c>
      <c r="E10" s="15" t="s">
        <v>102</v>
      </c>
      <c r="F10" s="20">
        <v>15.481</v>
      </c>
      <c r="G10" s="18">
        <v>7</v>
      </c>
      <c r="H10" s="19">
        <v>4</v>
      </c>
      <c r="I10" s="20">
        <v>29.287</v>
      </c>
      <c r="J10" s="18"/>
      <c r="K10" s="19"/>
      <c r="L10" s="18">
        <v>34.223</v>
      </c>
      <c r="M10" s="18">
        <v>6</v>
      </c>
      <c r="N10" s="19">
        <v>5</v>
      </c>
      <c r="O10" s="38">
        <v>10.76</v>
      </c>
      <c r="P10" s="18">
        <v>4</v>
      </c>
      <c r="Q10" s="19">
        <v>7</v>
      </c>
      <c r="R10" s="13">
        <v>1</v>
      </c>
      <c r="S10" s="11">
        <f t="shared" si="0"/>
        <v>17</v>
      </c>
    </row>
    <row r="11" spans="1:19" ht="25.5" customHeight="1">
      <c r="A11" s="14">
        <v>4</v>
      </c>
      <c r="B11" s="31" t="s">
        <v>92</v>
      </c>
      <c r="C11" s="31" t="s">
        <v>91</v>
      </c>
      <c r="D11" s="33" t="s">
        <v>22</v>
      </c>
      <c r="E11" s="33" t="s">
        <v>102</v>
      </c>
      <c r="F11" s="20">
        <v>9.781</v>
      </c>
      <c r="G11" s="18">
        <v>2</v>
      </c>
      <c r="H11" s="19">
        <v>9</v>
      </c>
      <c r="I11" s="20">
        <v>22.494</v>
      </c>
      <c r="J11" s="18">
        <v>8</v>
      </c>
      <c r="K11" s="19">
        <v>3</v>
      </c>
      <c r="L11" s="18" t="s">
        <v>199</v>
      </c>
      <c r="M11" s="18"/>
      <c r="N11" s="19"/>
      <c r="O11" s="38">
        <v>13.5</v>
      </c>
      <c r="P11" s="18">
        <v>7</v>
      </c>
      <c r="Q11" s="19">
        <v>4</v>
      </c>
      <c r="R11" s="13">
        <v>1</v>
      </c>
      <c r="S11" s="11">
        <f t="shared" si="0"/>
        <v>17</v>
      </c>
    </row>
    <row r="12" spans="1:19" ht="25.5" customHeight="1">
      <c r="A12" s="14">
        <v>8</v>
      </c>
      <c r="B12" s="31" t="s">
        <v>40</v>
      </c>
      <c r="C12" s="31" t="s">
        <v>114</v>
      </c>
      <c r="D12" s="33"/>
      <c r="E12" s="33" t="s">
        <v>102</v>
      </c>
      <c r="F12" s="20">
        <v>10.976</v>
      </c>
      <c r="G12" s="18">
        <v>5</v>
      </c>
      <c r="H12" s="19">
        <v>6</v>
      </c>
      <c r="I12" s="20">
        <v>20.767</v>
      </c>
      <c r="J12" s="18">
        <v>6</v>
      </c>
      <c r="K12" s="19">
        <v>5</v>
      </c>
      <c r="L12" s="18">
        <v>38.759</v>
      </c>
      <c r="M12" s="18">
        <v>9</v>
      </c>
      <c r="N12" s="19">
        <v>2</v>
      </c>
      <c r="O12" s="38">
        <v>21.31</v>
      </c>
      <c r="P12" s="18">
        <v>10</v>
      </c>
      <c r="Q12" s="19">
        <v>1</v>
      </c>
      <c r="R12" s="13">
        <v>1</v>
      </c>
      <c r="S12" s="11">
        <f t="shared" si="0"/>
        <v>15</v>
      </c>
    </row>
    <row r="13" spans="1:19" ht="25.5" customHeight="1">
      <c r="A13" s="14">
        <v>11</v>
      </c>
      <c r="B13" s="31" t="s">
        <v>149</v>
      </c>
      <c r="C13" s="31" t="s">
        <v>148</v>
      </c>
      <c r="D13" s="15"/>
      <c r="E13" s="15" t="s">
        <v>102</v>
      </c>
      <c r="F13" s="20">
        <v>16.95</v>
      </c>
      <c r="G13" s="18">
        <v>8</v>
      </c>
      <c r="H13" s="19">
        <v>3</v>
      </c>
      <c r="I13" s="20">
        <v>29.002</v>
      </c>
      <c r="J13" s="18">
        <v>10</v>
      </c>
      <c r="K13" s="19">
        <v>1</v>
      </c>
      <c r="L13" s="18">
        <v>37.782</v>
      </c>
      <c r="M13" s="18">
        <v>8</v>
      </c>
      <c r="N13" s="19">
        <v>3</v>
      </c>
      <c r="O13" s="38">
        <v>26.17</v>
      </c>
      <c r="P13" s="18"/>
      <c r="Q13" s="19"/>
      <c r="R13" s="13">
        <v>1</v>
      </c>
      <c r="S13" s="11">
        <f t="shared" si="0"/>
        <v>8</v>
      </c>
    </row>
    <row r="14" spans="1:19" ht="25.5" customHeight="1">
      <c r="A14" s="14">
        <v>7</v>
      </c>
      <c r="B14" s="31" t="s">
        <v>112</v>
      </c>
      <c r="C14" s="31" t="s">
        <v>113</v>
      </c>
      <c r="D14" s="15"/>
      <c r="E14" s="15" t="s">
        <v>102</v>
      </c>
      <c r="F14" s="20">
        <v>13.129</v>
      </c>
      <c r="G14" s="18">
        <v>6</v>
      </c>
      <c r="H14" s="19">
        <v>5</v>
      </c>
      <c r="I14" s="20">
        <v>42.154</v>
      </c>
      <c r="J14" s="18"/>
      <c r="K14" s="19"/>
      <c r="L14" s="18">
        <v>49.835</v>
      </c>
      <c r="M14" s="18">
        <v>10</v>
      </c>
      <c r="N14" s="19">
        <v>1</v>
      </c>
      <c r="O14" s="38">
        <v>22.42</v>
      </c>
      <c r="P14" s="18"/>
      <c r="Q14" s="19"/>
      <c r="R14" s="13">
        <v>1</v>
      </c>
      <c r="S14" s="11">
        <f t="shared" si="0"/>
        <v>7</v>
      </c>
    </row>
    <row r="15" spans="1:19" ht="25.5" customHeight="1">
      <c r="A15" s="14">
        <v>5</v>
      </c>
      <c r="B15" s="31" t="s">
        <v>82</v>
      </c>
      <c r="C15" s="31" t="s">
        <v>96</v>
      </c>
      <c r="D15" s="15" t="s">
        <v>22</v>
      </c>
      <c r="E15" s="15" t="s">
        <v>102</v>
      </c>
      <c r="F15" s="20">
        <v>21.295</v>
      </c>
      <c r="G15" s="18">
        <v>10</v>
      </c>
      <c r="H15" s="19">
        <v>1</v>
      </c>
      <c r="I15" s="20">
        <v>37.011</v>
      </c>
      <c r="J15" s="18"/>
      <c r="K15" s="19"/>
      <c r="L15" s="18">
        <v>58.769</v>
      </c>
      <c r="M15" s="18"/>
      <c r="N15" s="19"/>
      <c r="O15" s="38">
        <v>21.29</v>
      </c>
      <c r="P15" s="18">
        <v>9</v>
      </c>
      <c r="Q15" s="19">
        <v>2</v>
      </c>
      <c r="R15" s="13">
        <v>1</v>
      </c>
      <c r="S15" s="11">
        <f t="shared" si="0"/>
        <v>4</v>
      </c>
    </row>
    <row r="16" spans="1:19" ht="25.5" customHeight="1">
      <c r="A16" s="14">
        <v>13</v>
      </c>
      <c r="B16" s="31" t="s">
        <v>170</v>
      </c>
      <c r="C16" s="31" t="s">
        <v>168</v>
      </c>
      <c r="D16" s="15"/>
      <c r="E16" s="15" t="s">
        <v>16</v>
      </c>
      <c r="F16" s="20">
        <v>18.179</v>
      </c>
      <c r="G16" s="18">
        <v>9</v>
      </c>
      <c r="H16" s="19">
        <v>2</v>
      </c>
      <c r="I16" s="20">
        <v>27.831</v>
      </c>
      <c r="J16" s="18">
        <v>9</v>
      </c>
      <c r="K16" s="19">
        <v>2</v>
      </c>
      <c r="L16" s="18" t="s">
        <v>23</v>
      </c>
      <c r="M16" s="18" t="s">
        <v>23</v>
      </c>
      <c r="N16" s="19"/>
      <c r="O16" s="38" t="s">
        <v>23</v>
      </c>
      <c r="P16" s="18" t="s">
        <v>23</v>
      </c>
      <c r="Q16" s="19"/>
      <c r="R16" s="13" t="s">
        <v>201</v>
      </c>
      <c r="S16" s="11">
        <f t="shared" si="0"/>
        <v>4</v>
      </c>
    </row>
    <row r="17" spans="1:19" ht="25.5" customHeight="1">
      <c r="A17" s="14">
        <v>10</v>
      </c>
      <c r="B17" s="31" t="s">
        <v>137</v>
      </c>
      <c r="C17" s="31" t="s">
        <v>138</v>
      </c>
      <c r="D17" s="15"/>
      <c r="E17" s="15" t="s">
        <v>102</v>
      </c>
      <c r="F17" s="20" t="s">
        <v>199</v>
      </c>
      <c r="G17" s="18"/>
      <c r="H17" s="19"/>
      <c r="I17" s="20" t="s">
        <v>199</v>
      </c>
      <c r="J17" s="18"/>
      <c r="K17" s="19"/>
      <c r="L17" s="18" t="s">
        <v>199</v>
      </c>
      <c r="M17" s="18"/>
      <c r="N17" s="19"/>
      <c r="O17" s="38" t="s">
        <v>200</v>
      </c>
      <c r="P17" s="18"/>
      <c r="Q17" s="19"/>
      <c r="R17" s="13">
        <v>1</v>
      </c>
      <c r="S17" s="11">
        <f t="shared" si="0"/>
        <v>1</v>
      </c>
    </row>
    <row r="18" spans="1:19" ht="25.5" customHeight="1">
      <c r="A18" s="14">
        <v>12</v>
      </c>
      <c r="B18" s="31" t="s">
        <v>163</v>
      </c>
      <c r="C18" s="31" t="s">
        <v>164</v>
      </c>
      <c r="D18" s="15"/>
      <c r="E18" s="15" t="s">
        <v>102</v>
      </c>
      <c r="F18" s="20">
        <v>23.616</v>
      </c>
      <c r="G18" s="18"/>
      <c r="H18" s="19"/>
      <c r="I18" s="20">
        <v>41.078</v>
      </c>
      <c r="J18" s="18"/>
      <c r="K18" s="19"/>
      <c r="L18" s="18">
        <v>53.756</v>
      </c>
      <c r="M18" s="18"/>
      <c r="N18" s="19"/>
      <c r="O18" s="38" t="s">
        <v>23</v>
      </c>
      <c r="P18" s="18" t="s">
        <v>23</v>
      </c>
      <c r="Q18" s="19"/>
      <c r="R18" s="13" t="s">
        <v>201</v>
      </c>
      <c r="S18" s="11">
        <f t="shared" si="0"/>
        <v>0</v>
      </c>
    </row>
  </sheetData>
  <sheetProtection/>
  <mergeCells count="9">
    <mergeCell ref="A1:A3"/>
    <mergeCell ref="B1:S1"/>
    <mergeCell ref="B2:B3"/>
    <mergeCell ref="C2:C3"/>
    <mergeCell ref="F2:H2"/>
    <mergeCell ref="I2:K2"/>
    <mergeCell ref="L2:N2"/>
    <mergeCell ref="O2:Q2"/>
    <mergeCell ref="S2:S3"/>
  </mergeCells>
  <printOptions/>
  <pageMargins left="0.75" right="0.75" top="1" bottom="1" header="0.3" footer="0.3"/>
  <pageSetup fitToHeight="1" fitToWidth="1" horizontalDpi="600" verticalDpi="600" orientation="landscape" scale="58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8"/>
  <sheetViews>
    <sheetView zoomScale="90" zoomScaleNormal="90" zoomScalePageLayoutView="0" workbookViewId="0" topLeftCell="A1">
      <selection activeCell="S4" sqref="S4:S18"/>
    </sheetView>
  </sheetViews>
  <sheetFormatPr defaultColWidth="11.57421875" defaultRowHeight="15"/>
  <cols>
    <col min="1" max="1" width="4.7109375" style="7" bestFit="1" customWidth="1"/>
    <col min="2" max="2" width="20.28125" style="7" customWidth="1"/>
    <col min="3" max="3" width="18.7109375" style="7" customWidth="1"/>
    <col min="4" max="5" width="10.7109375" style="7" hidden="1" customWidth="1"/>
    <col min="6" max="6" width="12.7109375" style="37" customWidth="1"/>
    <col min="7" max="8" width="11.421875" style="22" customWidth="1"/>
    <col min="9" max="9" width="12.8515625" style="22" customWidth="1"/>
    <col min="10" max="11" width="11.421875" style="22" customWidth="1"/>
    <col min="12" max="12" width="12.7109375" style="37" customWidth="1"/>
    <col min="13" max="14" width="11.421875" style="22" customWidth="1"/>
    <col min="15" max="15" width="12.7109375" style="42" customWidth="1"/>
    <col min="16" max="18" width="11.421875" style="22" customWidth="1"/>
    <col min="19" max="16384" width="11.421875" style="7" customWidth="1"/>
  </cols>
  <sheetData>
    <row r="1" spans="1:19" ht="42" customHeight="1" thickBot="1">
      <c r="A1" s="53" t="s">
        <v>14</v>
      </c>
      <c r="B1" s="59" t="s">
        <v>204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2"/>
    </row>
    <row r="2" spans="1:19" ht="15.75" customHeight="1" thickBot="1">
      <c r="A2" s="53"/>
      <c r="B2" s="54" t="s">
        <v>0</v>
      </c>
      <c r="C2" s="54" t="s">
        <v>6</v>
      </c>
      <c r="D2" s="8" t="s">
        <v>15</v>
      </c>
      <c r="E2" s="8" t="s">
        <v>15</v>
      </c>
      <c r="F2" s="63" t="s">
        <v>198</v>
      </c>
      <c r="G2" s="63"/>
      <c r="H2" s="64"/>
      <c r="I2" s="63" t="s">
        <v>7</v>
      </c>
      <c r="J2" s="63"/>
      <c r="K2" s="64"/>
      <c r="L2" s="63" t="s">
        <v>8</v>
      </c>
      <c r="M2" s="63"/>
      <c r="N2" s="64"/>
      <c r="O2" s="63" t="s">
        <v>11</v>
      </c>
      <c r="P2" s="63"/>
      <c r="Q2" s="64"/>
      <c r="R2" s="4" t="s">
        <v>10</v>
      </c>
      <c r="S2" s="65" t="s">
        <v>4</v>
      </c>
    </row>
    <row r="3" spans="1:19" ht="15.75" thickBot="1">
      <c r="A3" s="53"/>
      <c r="B3" s="55"/>
      <c r="C3" s="55"/>
      <c r="D3" s="9"/>
      <c r="E3" s="10" t="s">
        <v>16</v>
      </c>
      <c r="F3" s="36" t="s">
        <v>1</v>
      </c>
      <c r="G3" s="1" t="s">
        <v>5</v>
      </c>
      <c r="H3" s="2" t="s">
        <v>2</v>
      </c>
      <c r="I3" s="1" t="s">
        <v>3</v>
      </c>
      <c r="J3" s="1" t="s">
        <v>5</v>
      </c>
      <c r="K3" s="2" t="s">
        <v>2</v>
      </c>
      <c r="L3" s="36" t="s">
        <v>3</v>
      </c>
      <c r="M3" s="1" t="s">
        <v>5</v>
      </c>
      <c r="N3" s="2" t="s">
        <v>2</v>
      </c>
      <c r="O3" s="41" t="s">
        <v>1</v>
      </c>
      <c r="P3" s="1" t="s">
        <v>5</v>
      </c>
      <c r="Q3" s="2" t="s">
        <v>2</v>
      </c>
      <c r="R3" s="3" t="s">
        <v>2</v>
      </c>
      <c r="S3" s="66"/>
    </row>
    <row r="4" spans="1:19" ht="25.5" customHeight="1">
      <c r="A4" s="7">
        <v>8</v>
      </c>
      <c r="B4" s="30" t="s">
        <v>119</v>
      </c>
      <c r="C4" s="30" t="s">
        <v>116</v>
      </c>
      <c r="D4" s="32"/>
      <c r="E4" s="32" t="s">
        <v>102</v>
      </c>
      <c r="F4" s="23">
        <v>8.89</v>
      </c>
      <c r="G4" s="12">
        <v>1</v>
      </c>
      <c r="H4" s="13">
        <v>10</v>
      </c>
      <c r="I4" s="12">
        <v>15.841</v>
      </c>
      <c r="J4" s="12">
        <v>1</v>
      </c>
      <c r="K4" s="13">
        <v>10</v>
      </c>
      <c r="L4" s="23">
        <v>28.455</v>
      </c>
      <c r="M4" s="12">
        <v>1</v>
      </c>
      <c r="N4" s="13">
        <v>10</v>
      </c>
      <c r="O4" s="24">
        <v>8.76</v>
      </c>
      <c r="P4" s="12">
        <v>3</v>
      </c>
      <c r="Q4" s="13">
        <v>8</v>
      </c>
      <c r="R4" s="13">
        <v>1</v>
      </c>
      <c r="S4" s="11">
        <f aca="true" t="shared" si="0" ref="S4:S18">SUM(H4,K4,N4,Q4,R4)</f>
        <v>39</v>
      </c>
    </row>
    <row r="5" spans="1:19" ht="25.5" customHeight="1">
      <c r="A5" s="14">
        <v>13</v>
      </c>
      <c r="B5" s="33" t="s">
        <v>97</v>
      </c>
      <c r="C5" s="33" t="s">
        <v>177</v>
      </c>
      <c r="D5" s="15"/>
      <c r="E5" s="15" t="s">
        <v>102</v>
      </c>
      <c r="F5" s="20">
        <v>8.967</v>
      </c>
      <c r="G5" s="18">
        <v>2</v>
      </c>
      <c r="H5" s="19">
        <v>9</v>
      </c>
      <c r="I5" s="18">
        <v>16.712</v>
      </c>
      <c r="J5" s="18">
        <v>2</v>
      </c>
      <c r="K5" s="19">
        <v>9</v>
      </c>
      <c r="L5" s="20">
        <v>28.74</v>
      </c>
      <c r="M5" s="18">
        <v>2</v>
      </c>
      <c r="N5" s="19">
        <v>9</v>
      </c>
      <c r="O5" s="38">
        <v>10.82</v>
      </c>
      <c r="P5" s="18">
        <v>7</v>
      </c>
      <c r="Q5" s="19">
        <v>4</v>
      </c>
      <c r="R5" s="13">
        <v>1</v>
      </c>
      <c r="S5" s="11">
        <f t="shared" si="0"/>
        <v>32</v>
      </c>
    </row>
    <row r="6" spans="1:19" ht="26.25" customHeight="1">
      <c r="A6" s="14">
        <v>2</v>
      </c>
      <c r="B6" s="31" t="s">
        <v>42</v>
      </c>
      <c r="C6" s="31" t="s">
        <v>41</v>
      </c>
      <c r="D6" s="33" t="s">
        <v>22</v>
      </c>
      <c r="E6" s="33" t="s">
        <v>102</v>
      </c>
      <c r="F6" s="20">
        <v>9.063</v>
      </c>
      <c r="G6" s="18">
        <v>4</v>
      </c>
      <c r="H6" s="19">
        <v>7</v>
      </c>
      <c r="I6" s="18">
        <v>17.039</v>
      </c>
      <c r="J6" s="18">
        <v>4</v>
      </c>
      <c r="K6" s="19">
        <v>7</v>
      </c>
      <c r="L6" s="20" t="s">
        <v>199</v>
      </c>
      <c r="M6" s="18"/>
      <c r="N6" s="19"/>
      <c r="O6" s="38">
        <v>7.46</v>
      </c>
      <c r="P6" s="18">
        <v>1</v>
      </c>
      <c r="Q6" s="19">
        <v>10</v>
      </c>
      <c r="R6" s="13">
        <v>1</v>
      </c>
      <c r="S6" s="11">
        <f t="shared" si="0"/>
        <v>25</v>
      </c>
    </row>
    <row r="7" spans="1:19" ht="25.5" customHeight="1">
      <c r="A7" s="7">
        <v>1</v>
      </c>
      <c r="B7" s="31" t="s">
        <v>25</v>
      </c>
      <c r="C7" s="31" t="s">
        <v>24</v>
      </c>
      <c r="D7" s="15" t="s">
        <v>22</v>
      </c>
      <c r="E7" s="15" t="s">
        <v>102</v>
      </c>
      <c r="F7" s="20">
        <v>9.021</v>
      </c>
      <c r="G7" s="18">
        <v>3</v>
      </c>
      <c r="H7" s="19">
        <v>8</v>
      </c>
      <c r="I7" s="18">
        <v>16.856</v>
      </c>
      <c r="J7" s="18">
        <v>3</v>
      </c>
      <c r="K7" s="19">
        <v>8</v>
      </c>
      <c r="L7" s="20" t="s">
        <v>23</v>
      </c>
      <c r="M7" s="18" t="s">
        <v>23</v>
      </c>
      <c r="N7" s="19"/>
      <c r="O7" s="38">
        <v>10.03</v>
      </c>
      <c r="P7" s="18">
        <v>5</v>
      </c>
      <c r="Q7" s="19">
        <v>6</v>
      </c>
      <c r="R7" s="13" t="s">
        <v>202</v>
      </c>
      <c r="S7" s="11">
        <f t="shared" si="0"/>
        <v>22</v>
      </c>
    </row>
    <row r="8" spans="1:19" ht="25.5" customHeight="1">
      <c r="A8" s="14">
        <v>14</v>
      </c>
      <c r="B8" s="33" t="s">
        <v>182</v>
      </c>
      <c r="C8" s="33" t="s">
        <v>183</v>
      </c>
      <c r="D8" s="33"/>
      <c r="E8" s="33" t="s">
        <v>102</v>
      </c>
      <c r="F8" s="20">
        <v>11.086</v>
      </c>
      <c r="G8" s="18">
        <v>9</v>
      </c>
      <c r="H8" s="19">
        <v>2</v>
      </c>
      <c r="I8" s="18">
        <v>20.348</v>
      </c>
      <c r="J8" s="18">
        <v>9</v>
      </c>
      <c r="K8" s="19">
        <v>2</v>
      </c>
      <c r="L8" s="20">
        <v>30.262</v>
      </c>
      <c r="M8" s="18">
        <v>4</v>
      </c>
      <c r="N8" s="19">
        <v>7</v>
      </c>
      <c r="O8" s="38">
        <v>7.94</v>
      </c>
      <c r="P8" s="18">
        <v>2</v>
      </c>
      <c r="Q8" s="19">
        <v>9</v>
      </c>
      <c r="R8" s="13">
        <v>1</v>
      </c>
      <c r="S8" s="11">
        <f t="shared" si="0"/>
        <v>21</v>
      </c>
    </row>
    <row r="9" spans="1:19" ht="25.5" customHeight="1">
      <c r="A9" s="14">
        <v>15</v>
      </c>
      <c r="B9" s="33" t="s">
        <v>193</v>
      </c>
      <c r="C9" s="33" t="s">
        <v>194</v>
      </c>
      <c r="D9" s="15"/>
      <c r="E9" s="15" t="s">
        <v>16</v>
      </c>
      <c r="F9" s="20">
        <v>15.321</v>
      </c>
      <c r="G9" s="18"/>
      <c r="H9" s="19"/>
      <c r="I9" s="18">
        <v>18.737</v>
      </c>
      <c r="J9" s="18">
        <v>7</v>
      </c>
      <c r="K9" s="19">
        <v>4</v>
      </c>
      <c r="L9" s="20">
        <v>29.22</v>
      </c>
      <c r="M9" s="18">
        <v>3</v>
      </c>
      <c r="N9" s="19">
        <v>8</v>
      </c>
      <c r="O9" s="38">
        <v>9.97</v>
      </c>
      <c r="P9" s="18">
        <v>4</v>
      </c>
      <c r="Q9" s="19">
        <v>7</v>
      </c>
      <c r="R9" s="13">
        <v>1</v>
      </c>
      <c r="S9" s="11">
        <f t="shared" si="0"/>
        <v>20</v>
      </c>
    </row>
    <row r="10" spans="1:19" ht="25.5" customHeight="1">
      <c r="A10" s="14">
        <v>10</v>
      </c>
      <c r="B10" s="31" t="s">
        <v>151</v>
      </c>
      <c r="C10" s="31" t="s">
        <v>152</v>
      </c>
      <c r="D10" s="15"/>
      <c r="E10" s="15" t="s">
        <v>102</v>
      </c>
      <c r="F10" s="20">
        <v>9.446</v>
      </c>
      <c r="G10" s="18">
        <v>5</v>
      </c>
      <c r="H10" s="19">
        <v>6</v>
      </c>
      <c r="I10" s="18">
        <v>18.888</v>
      </c>
      <c r="J10" s="18">
        <v>8</v>
      </c>
      <c r="K10" s="19">
        <v>3</v>
      </c>
      <c r="L10" s="20">
        <v>32.193</v>
      </c>
      <c r="M10" s="18">
        <v>6</v>
      </c>
      <c r="N10" s="19">
        <v>5</v>
      </c>
      <c r="O10" s="38">
        <v>10.37</v>
      </c>
      <c r="P10" s="18">
        <v>6</v>
      </c>
      <c r="Q10" s="19">
        <v>5</v>
      </c>
      <c r="R10" s="13">
        <v>1</v>
      </c>
      <c r="S10" s="11">
        <f t="shared" si="0"/>
        <v>20</v>
      </c>
    </row>
    <row r="11" spans="1:19" ht="25.5" customHeight="1">
      <c r="A11" s="14">
        <v>11</v>
      </c>
      <c r="B11" s="33" t="s">
        <v>165</v>
      </c>
      <c r="C11" s="33" t="s">
        <v>166</v>
      </c>
      <c r="D11" s="33"/>
      <c r="E11" s="33" t="s">
        <v>102</v>
      </c>
      <c r="F11" s="20">
        <v>10.316</v>
      </c>
      <c r="G11" s="18">
        <v>7</v>
      </c>
      <c r="H11" s="19">
        <v>4</v>
      </c>
      <c r="I11" s="18">
        <v>17.547</v>
      </c>
      <c r="J11" s="18">
        <v>5</v>
      </c>
      <c r="K11" s="19">
        <v>6</v>
      </c>
      <c r="L11" s="20">
        <v>48.753</v>
      </c>
      <c r="M11" s="18">
        <v>10</v>
      </c>
      <c r="N11" s="19">
        <v>1</v>
      </c>
      <c r="O11" s="38">
        <v>12.13</v>
      </c>
      <c r="P11" s="18">
        <v>8</v>
      </c>
      <c r="Q11" s="19">
        <v>3</v>
      </c>
      <c r="R11" s="13">
        <v>1</v>
      </c>
      <c r="S11" s="11">
        <f t="shared" si="0"/>
        <v>15</v>
      </c>
    </row>
    <row r="12" spans="1:19" ht="25.5" customHeight="1">
      <c r="A12" s="14">
        <v>6</v>
      </c>
      <c r="B12" s="31" t="s">
        <v>98</v>
      </c>
      <c r="C12" s="31" t="s">
        <v>96</v>
      </c>
      <c r="D12" s="15" t="s">
        <v>22</v>
      </c>
      <c r="E12" s="15" t="s">
        <v>102</v>
      </c>
      <c r="F12" s="20">
        <v>10.093</v>
      </c>
      <c r="G12" s="18">
        <v>6</v>
      </c>
      <c r="H12" s="19">
        <v>5</v>
      </c>
      <c r="I12" s="18">
        <v>24.162</v>
      </c>
      <c r="J12" s="18"/>
      <c r="K12" s="19"/>
      <c r="L12" s="20">
        <v>31.092</v>
      </c>
      <c r="M12" s="18">
        <v>5</v>
      </c>
      <c r="N12" s="19">
        <v>6</v>
      </c>
      <c r="O12" s="38">
        <v>17.42</v>
      </c>
      <c r="P12" s="18"/>
      <c r="Q12" s="19"/>
      <c r="R12" s="13">
        <v>1</v>
      </c>
      <c r="S12" s="11">
        <f t="shared" si="0"/>
        <v>12</v>
      </c>
    </row>
    <row r="13" spans="1:19" ht="25.5" customHeight="1">
      <c r="A13" s="14">
        <v>5</v>
      </c>
      <c r="B13" s="31" t="s">
        <v>80</v>
      </c>
      <c r="C13" s="31" t="s">
        <v>81</v>
      </c>
      <c r="D13" s="15" t="s">
        <v>22</v>
      </c>
      <c r="E13" s="15" t="s">
        <v>23</v>
      </c>
      <c r="F13" s="20" t="s">
        <v>199</v>
      </c>
      <c r="G13" s="18"/>
      <c r="H13" s="19"/>
      <c r="I13" s="18">
        <v>17.948</v>
      </c>
      <c r="J13" s="18">
        <v>6</v>
      </c>
      <c r="K13" s="19">
        <v>5</v>
      </c>
      <c r="L13" s="20" t="s">
        <v>199</v>
      </c>
      <c r="M13" s="18"/>
      <c r="N13" s="19"/>
      <c r="O13" s="38">
        <v>13.9</v>
      </c>
      <c r="P13" s="18">
        <v>9</v>
      </c>
      <c r="Q13" s="19">
        <v>2</v>
      </c>
      <c r="R13" s="13">
        <v>1</v>
      </c>
      <c r="S13" s="11">
        <f t="shared" si="0"/>
        <v>8</v>
      </c>
    </row>
    <row r="14" spans="1:19" ht="25.5" customHeight="1">
      <c r="A14" s="7">
        <v>9</v>
      </c>
      <c r="B14" s="31" t="s">
        <v>136</v>
      </c>
      <c r="C14" s="31" t="s">
        <v>203</v>
      </c>
      <c r="D14" s="33"/>
      <c r="E14" s="33" t="s">
        <v>102</v>
      </c>
      <c r="F14" s="20">
        <v>12.357</v>
      </c>
      <c r="G14" s="18"/>
      <c r="H14" s="19"/>
      <c r="I14" s="18">
        <v>22.342</v>
      </c>
      <c r="J14" s="16"/>
      <c r="K14" s="17"/>
      <c r="L14" s="20">
        <v>35.102</v>
      </c>
      <c r="M14" s="18">
        <v>7</v>
      </c>
      <c r="N14" s="19">
        <v>4</v>
      </c>
      <c r="O14" s="38">
        <v>15.6</v>
      </c>
      <c r="P14" s="18">
        <v>10</v>
      </c>
      <c r="Q14" s="19">
        <v>1</v>
      </c>
      <c r="R14" s="13">
        <v>1</v>
      </c>
      <c r="S14" s="11">
        <f t="shared" si="0"/>
        <v>6</v>
      </c>
    </row>
    <row r="15" spans="1:19" ht="25.5" customHeight="1">
      <c r="A15" s="14">
        <v>12</v>
      </c>
      <c r="B15" s="33" t="s">
        <v>171</v>
      </c>
      <c r="C15" s="33" t="s">
        <v>168</v>
      </c>
      <c r="D15" s="15"/>
      <c r="E15" s="15" t="s">
        <v>16</v>
      </c>
      <c r="F15" s="20">
        <v>10.965</v>
      </c>
      <c r="G15" s="18">
        <v>8</v>
      </c>
      <c r="H15" s="19">
        <v>3</v>
      </c>
      <c r="I15" s="18">
        <v>22.648</v>
      </c>
      <c r="J15" s="18"/>
      <c r="K15" s="19"/>
      <c r="L15" s="20">
        <v>37.358</v>
      </c>
      <c r="M15" s="18">
        <v>9</v>
      </c>
      <c r="N15" s="19">
        <v>2</v>
      </c>
      <c r="O15" s="38" t="s">
        <v>23</v>
      </c>
      <c r="P15" s="18" t="s">
        <v>23</v>
      </c>
      <c r="Q15" s="19"/>
      <c r="R15" s="13" t="s">
        <v>202</v>
      </c>
      <c r="S15" s="11">
        <f t="shared" si="0"/>
        <v>5</v>
      </c>
    </row>
    <row r="16" spans="1:19" ht="25.5" customHeight="1">
      <c r="A16" s="14">
        <v>7</v>
      </c>
      <c r="B16" s="31" t="s">
        <v>117</v>
      </c>
      <c r="C16" s="31" t="s">
        <v>118</v>
      </c>
      <c r="D16" s="15"/>
      <c r="E16" s="15" t="s">
        <v>102</v>
      </c>
      <c r="F16" s="20">
        <v>13.076</v>
      </c>
      <c r="G16" s="18"/>
      <c r="H16" s="19"/>
      <c r="I16" s="18">
        <v>24.601</v>
      </c>
      <c r="J16" s="18"/>
      <c r="K16" s="19"/>
      <c r="L16" s="20">
        <v>35.987</v>
      </c>
      <c r="M16" s="18">
        <v>8</v>
      </c>
      <c r="N16" s="19">
        <v>3</v>
      </c>
      <c r="O16" s="38" t="s">
        <v>23</v>
      </c>
      <c r="P16" s="18" t="s">
        <v>23</v>
      </c>
      <c r="Q16" s="19"/>
      <c r="R16" s="13" t="s">
        <v>202</v>
      </c>
      <c r="S16" s="11">
        <f t="shared" si="0"/>
        <v>3</v>
      </c>
    </row>
    <row r="17" spans="1:19" ht="25.5" customHeight="1">
      <c r="A17" s="14">
        <v>4</v>
      </c>
      <c r="B17" s="31" t="s">
        <v>69</v>
      </c>
      <c r="C17" s="31" t="s">
        <v>70</v>
      </c>
      <c r="D17" s="15" t="s">
        <v>22</v>
      </c>
      <c r="E17" s="15" t="s">
        <v>102</v>
      </c>
      <c r="F17" s="20">
        <v>12.017</v>
      </c>
      <c r="G17" s="18"/>
      <c r="H17" s="19"/>
      <c r="I17" s="18">
        <v>21.933</v>
      </c>
      <c r="J17" s="18">
        <v>10</v>
      </c>
      <c r="K17" s="19">
        <v>1</v>
      </c>
      <c r="L17" s="20" t="s">
        <v>199</v>
      </c>
      <c r="M17" s="18"/>
      <c r="N17" s="19"/>
      <c r="O17" s="38">
        <v>16.43</v>
      </c>
      <c r="P17" s="18"/>
      <c r="Q17" s="19"/>
      <c r="R17" s="13">
        <v>1</v>
      </c>
      <c r="S17" s="11">
        <f t="shared" si="0"/>
        <v>2</v>
      </c>
    </row>
    <row r="18" spans="1:19" ht="25.5" customHeight="1">
      <c r="A18" s="14">
        <v>3</v>
      </c>
      <c r="B18" s="31" t="s">
        <v>53</v>
      </c>
      <c r="C18" s="31" t="s">
        <v>54</v>
      </c>
      <c r="D18" s="15" t="s">
        <v>22</v>
      </c>
      <c r="E18" s="15" t="s">
        <v>102</v>
      </c>
      <c r="F18" s="20">
        <v>11.333</v>
      </c>
      <c r="G18" s="18">
        <v>10</v>
      </c>
      <c r="H18" s="19">
        <v>1</v>
      </c>
      <c r="I18" s="18" t="s">
        <v>199</v>
      </c>
      <c r="J18" s="18"/>
      <c r="K18" s="19"/>
      <c r="L18" s="20" t="s">
        <v>199</v>
      </c>
      <c r="M18" s="18"/>
      <c r="N18" s="19"/>
      <c r="O18" s="38" t="s">
        <v>200</v>
      </c>
      <c r="P18" s="18"/>
      <c r="Q18" s="19"/>
      <c r="R18" s="13">
        <v>1</v>
      </c>
      <c r="S18" s="11">
        <f t="shared" si="0"/>
        <v>2</v>
      </c>
    </row>
    <row r="19" ht="15"/>
  </sheetData>
  <sheetProtection/>
  <mergeCells count="9">
    <mergeCell ref="A1:A3"/>
    <mergeCell ref="B1:S1"/>
    <mergeCell ref="B2:B3"/>
    <mergeCell ref="C2:C3"/>
    <mergeCell ref="F2:H2"/>
    <mergeCell ref="I2:K2"/>
    <mergeCell ref="L2:N2"/>
    <mergeCell ref="O2:Q2"/>
    <mergeCell ref="S2:S3"/>
  </mergeCells>
  <printOptions gridLines="1"/>
  <pageMargins left="0.45" right="0.45" top="0.5" bottom="0.5" header="0.3" footer="0.3"/>
  <pageSetup fitToHeight="1" fitToWidth="1" horizontalDpi="600" verticalDpi="600" orientation="landscape" scale="6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6"/>
  <sheetViews>
    <sheetView zoomScale="90" zoomScaleNormal="90" zoomScalePageLayoutView="0" workbookViewId="0" topLeftCell="A1">
      <selection activeCell="O13" sqref="O13"/>
    </sheetView>
  </sheetViews>
  <sheetFormatPr defaultColWidth="11.57421875" defaultRowHeight="15"/>
  <cols>
    <col min="1" max="1" width="5.421875" style="7" bestFit="1" customWidth="1"/>
    <col min="2" max="3" width="18.7109375" style="7" customWidth="1"/>
    <col min="4" max="5" width="10.7109375" style="7" hidden="1" customWidth="1"/>
    <col min="6" max="6" width="12.7109375" style="37" customWidth="1"/>
    <col min="7" max="8" width="11.421875" style="22" customWidth="1"/>
    <col min="9" max="9" width="12.8515625" style="37" customWidth="1"/>
    <col min="10" max="11" width="11.421875" style="22" customWidth="1"/>
    <col min="12" max="12" width="12.7109375" style="37" customWidth="1"/>
    <col min="13" max="14" width="11.421875" style="22" customWidth="1"/>
    <col min="15" max="15" width="12.7109375" style="42" customWidth="1"/>
    <col min="16" max="18" width="11.421875" style="22" customWidth="1"/>
    <col min="19" max="16384" width="11.421875" style="7" customWidth="1"/>
  </cols>
  <sheetData>
    <row r="1" spans="1:19" ht="42" customHeight="1" thickBot="1">
      <c r="A1" s="53" t="s">
        <v>14</v>
      </c>
      <c r="B1" s="59" t="s">
        <v>32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2"/>
    </row>
    <row r="2" spans="1:19" ht="15.75" customHeight="1" thickBot="1">
      <c r="A2" s="53"/>
      <c r="B2" s="54" t="s">
        <v>0</v>
      </c>
      <c r="C2" s="54" t="s">
        <v>6</v>
      </c>
      <c r="D2" s="8" t="s">
        <v>15</v>
      </c>
      <c r="E2" s="8" t="s">
        <v>15</v>
      </c>
      <c r="F2" s="63" t="s">
        <v>198</v>
      </c>
      <c r="G2" s="63"/>
      <c r="H2" s="64"/>
      <c r="I2" s="63" t="s">
        <v>7</v>
      </c>
      <c r="J2" s="63"/>
      <c r="K2" s="64"/>
      <c r="L2" s="63" t="s">
        <v>8</v>
      </c>
      <c r="M2" s="63"/>
      <c r="N2" s="64"/>
      <c r="O2" s="63" t="s">
        <v>12</v>
      </c>
      <c r="P2" s="63"/>
      <c r="Q2" s="64"/>
      <c r="R2" s="4" t="s">
        <v>10</v>
      </c>
      <c r="S2" s="65" t="s">
        <v>4</v>
      </c>
    </row>
    <row r="3" spans="1:19" ht="15.75" thickBot="1">
      <c r="A3" s="53"/>
      <c r="B3" s="55"/>
      <c r="C3" s="55"/>
      <c r="D3" s="9"/>
      <c r="E3" s="10" t="s">
        <v>16</v>
      </c>
      <c r="F3" s="36" t="s">
        <v>1</v>
      </c>
      <c r="G3" s="1" t="s">
        <v>5</v>
      </c>
      <c r="H3" s="2" t="s">
        <v>2</v>
      </c>
      <c r="I3" s="36" t="s">
        <v>3</v>
      </c>
      <c r="J3" s="1" t="s">
        <v>5</v>
      </c>
      <c r="K3" s="2" t="s">
        <v>2</v>
      </c>
      <c r="L3" s="36" t="s">
        <v>3</v>
      </c>
      <c r="M3" s="1" t="s">
        <v>5</v>
      </c>
      <c r="N3" s="2" t="s">
        <v>2</v>
      </c>
      <c r="O3" s="41" t="s">
        <v>1</v>
      </c>
      <c r="P3" s="1" t="s">
        <v>5</v>
      </c>
      <c r="Q3" s="2" t="s">
        <v>2</v>
      </c>
      <c r="R3" s="3" t="s">
        <v>2</v>
      </c>
      <c r="S3" s="66"/>
    </row>
    <row r="4" spans="1:19" ht="30" customHeight="1">
      <c r="A4" s="14">
        <v>6</v>
      </c>
      <c r="B4" s="30" t="s">
        <v>120</v>
      </c>
      <c r="C4" s="30" t="s">
        <v>121</v>
      </c>
      <c r="D4" s="30"/>
      <c r="E4" s="32" t="s">
        <v>102</v>
      </c>
      <c r="F4" s="23">
        <v>8.674</v>
      </c>
      <c r="G4" s="12">
        <v>2</v>
      </c>
      <c r="H4" s="13">
        <v>9</v>
      </c>
      <c r="I4" s="23">
        <v>16.211</v>
      </c>
      <c r="J4" s="12">
        <v>1</v>
      </c>
      <c r="K4" s="13">
        <v>10</v>
      </c>
      <c r="L4" s="23">
        <v>22.764</v>
      </c>
      <c r="M4" s="12">
        <v>1</v>
      </c>
      <c r="N4" s="13">
        <v>10</v>
      </c>
      <c r="O4" s="24">
        <v>36.79</v>
      </c>
      <c r="P4" s="12">
        <v>8</v>
      </c>
      <c r="Q4" s="13">
        <v>3</v>
      </c>
      <c r="R4" s="13">
        <v>1</v>
      </c>
      <c r="S4" s="11">
        <f aca="true" t="shared" si="0" ref="S4:S16">SUM(H4,K4,N4,Q4,R4)</f>
        <v>33</v>
      </c>
    </row>
    <row r="5" spans="1:19" ht="30" customHeight="1">
      <c r="A5" s="14">
        <v>2</v>
      </c>
      <c r="B5" s="31" t="s">
        <v>55</v>
      </c>
      <c r="C5" s="31" t="s">
        <v>56</v>
      </c>
      <c r="D5" s="31" t="s">
        <v>22</v>
      </c>
      <c r="E5" s="33" t="s">
        <v>102</v>
      </c>
      <c r="F5" s="20">
        <v>9.622</v>
      </c>
      <c r="G5" s="18">
        <v>6</v>
      </c>
      <c r="H5" s="19">
        <v>5</v>
      </c>
      <c r="I5" s="20">
        <v>16.67</v>
      </c>
      <c r="J5" s="18">
        <v>2</v>
      </c>
      <c r="K5" s="19">
        <v>9</v>
      </c>
      <c r="L5" s="20">
        <v>22.994</v>
      </c>
      <c r="M5" s="18">
        <v>2</v>
      </c>
      <c r="N5" s="19">
        <v>9</v>
      </c>
      <c r="O5" s="38">
        <v>31.94</v>
      </c>
      <c r="P5" s="18">
        <v>7</v>
      </c>
      <c r="Q5" s="19">
        <v>4</v>
      </c>
      <c r="R5" s="13">
        <v>1</v>
      </c>
      <c r="S5" s="11">
        <f t="shared" si="0"/>
        <v>28</v>
      </c>
    </row>
    <row r="6" spans="1:19" ht="30" customHeight="1">
      <c r="A6" s="14">
        <v>12</v>
      </c>
      <c r="B6" s="33" t="s">
        <v>133</v>
      </c>
      <c r="C6" s="33" t="s">
        <v>132</v>
      </c>
      <c r="D6" s="33"/>
      <c r="E6" s="15" t="s">
        <v>102</v>
      </c>
      <c r="F6" s="20">
        <v>9.943</v>
      </c>
      <c r="G6" s="18">
        <v>7</v>
      </c>
      <c r="H6" s="19">
        <v>4</v>
      </c>
      <c r="I6" s="20">
        <v>17.472</v>
      </c>
      <c r="J6" s="18">
        <v>6</v>
      </c>
      <c r="K6" s="19">
        <v>5</v>
      </c>
      <c r="L6" s="20">
        <v>23.234</v>
      </c>
      <c r="M6" s="18">
        <v>3</v>
      </c>
      <c r="N6" s="19">
        <v>8</v>
      </c>
      <c r="O6" s="38">
        <v>15.87</v>
      </c>
      <c r="P6" s="18">
        <v>3</v>
      </c>
      <c r="Q6" s="19">
        <v>8</v>
      </c>
      <c r="R6" s="13">
        <v>1</v>
      </c>
      <c r="S6" s="11">
        <f t="shared" si="0"/>
        <v>26</v>
      </c>
    </row>
    <row r="7" spans="1:19" ht="30" customHeight="1">
      <c r="A7" s="7">
        <v>5</v>
      </c>
      <c r="B7" s="31" t="s">
        <v>88</v>
      </c>
      <c r="C7" s="31" t="s">
        <v>89</v>
      </c>
      <c r="D7" s="31" t="s">
        <v>22</v>
      </c>
      <c r="E7" s="33" t="s">
        <v>102</v>
      </c>
      <c r="F7" s="20">
        <v>9.266</v>
      </c>
      <c r="G7" s="18">
        <v>4</v>
      </c>
      <c r="H7" s="19">
        <v>7</v>
      </c>
      <c r="I7" s="20">
        <v>16.923</v>
      </c>
      <c r="J7" s="18">
        <v>3</v>
      </c>
      <c r="K7" s="19">
        <v>8</v>
      </c>
      <c r="L7" s="20">
        <v>25.165</v>
      </c>
      <c r="M7" s="18">
        <v>4</v>
      </c>
      <c r="N7" s="19">
        <v>7</v>
      </c>
      <c r="O7" s="38" t="s">
        <v>199</v>
      </c>
      <c r="P7" s="18"/>
      <c r="Q7" s="19"/>
      <c r="R7" s="13">
        <v>1</v>
      </c>
      <c r="S7" s="11">
        <f t="shared" si="0"/>
        <v>23</v>
      </c>
    </row>
    <row r="8" spans="1:19" ht="30" customHeight="1">
      <c r="A8" s="14">
        <v>13</v>
      </c>
      <c r="B8" s="33" t="s">
        <v>46</v>
      </c>
      <c r="C8" s="33" t="s">
        <v>150</v>
      </c>
      <c r="D8" s="33"/>
      <c r="E8" s="15" t="s">
        <v>102</v>
      </c>
      <c r="F8" s="20">
        <v>9.012</v>
      </c>
      <c r="G8" s="18">
        <v>3</v>
      </c>
      <c r="H8" s="19">
        <v>8</v>
      </c>
      <c r="I8" s="20">
        <v>21.758</v>
      </c>
      <c r="J8" s="18">
        <v>10</v>
      </c>
      <c r="K8" s="19">
        <v>1</v>
      </c>
      <c r="L8" s="20">
        <v>29.14</v>
      </c>
      <c r="M8" s="18">
        <v>8</v>
      </c>
      <c r="N8" s="19">
        <v>3</v>
      </c>
      <c r="O8" s="38">
        <v>15.71</v>
      </c>
      <c r="P8" s="18">
        <v>2</v>
      </c>
      <c r="Q8" s="19">
        <v>9</v>
      </c>
      <c r="R8" s="13">
        <v>1</v>
      </c>
      <c r="S8" s="11">
        <f t="shared" si="0"/>
        <v>22</v>
      </c>
    </row>
    <row r="9" spans="1:19" ht="30" customHeight="1">
      <c r="A9" s="14">
        <v>7</v>
      </c>
      <c r="B9" s="31" t="s">
        <v>122</v>
      </c>
      <c r="C9" s="31" t="s">
        <v>123</v>
      </c>
      <c r="D9" s="31"/>
      <c r="E9" s="33" t="s">
        <v>102</v>
      </c>
      <c r="F9" s="20" t="s">
        <v>199</v>
      </c>
      <c r="G9" s="18"/>
      <c r="H9" s="19"/>
      <c r="I9" s="20">
        <v>19.331</v>
      </c>
      <c r="J9" s="18">
        <v>7</v>
      </c>
      <c r="K9" s="19">
        <v>4</v>
      </c>
      <c r="L9" s="20">
        <v>28.084</v>
      </c>
      <c r="M9" s="18">
        <v>5</v>
      </c>
      <c r="N9" s="19">
        <v>6</v>
      </c>
      <c r="O9" s="38">
        <v>14.57</v>
      </c>
      <c r="P9" s="18">
        <v>1</v>
      </c>
      <c r="Q9" s="19">
        <v>10</v>
      </c>
      <c r="R9" s="13">
        <v>1</v>
      </c>
      <c r="S9" s="11">
        <f t="shared" si="0"/>
        <v>21</v>
      </c>
    </row>
    <row r="10" spans="1:19" ht="30" customHeight="1">
      <c r="A10" s="14">
        <v>11</v>
      </c>
      <c r="B10" s="33" t="s">
        <v>129</v>
      </c>
      <c r="C10" s="33" t="s">
        <v>130</v>
      </c>
      <c r="D10" s="33"/>
      <c r="E10" s="33" t="s">
        <v>102</v>
      </c>
      <c r="F10" s="20">
        <v>14.603</v>
      </c>
      <c r="G10" s="18"/>
      <c r="H10" s="19"/>
      <c r="I10" s="20">
        <v>17.211</v>
      </c>
      <c r="J10" s="18">
        <v>4</v>
      </c>
      <c r="K10" s="19">
        <v>7</v>
      </c>
      <c r="L10" s="20">
        <v>29.283</v>
      </c>
      <c r="M10" s="18">
        <v>9</v>
      </c>
      <c r="N10" s="19">
        <v>2</v>
      </c>
      <c r="O10" s="38">
        <v>18.51</v>
      </c>
      <c r="P10" s="18">
        <v>4</v>
      </c>
      <c r="Q10" s="19">
        <v>7</v>
      </c>
      <c r="R10" s="13">
        <v>1</v>
      </c>
      <c r="S10" s="11">
        <f t="shared" si="0"/>
        <v>17</v>
      </c>
    </row>
    <row r="11" spans="1:19" ht="30" customHeight="1">
      <c r="A11" s="14">
        <v>4</v>
      </c>
      <c r="B11" s="31" t="s">
        <v>84</v>
      </c>
      <c r="C11" s="31" t="s">
        <v>85</v>
      </c>
      <c r="D11" s="31" t="s">
        <v>22</v>
      </c>
      <c r="E11" s="33" t="s">
        <v>102</v>
      </c>
      <c r="F11" s="20">
        <v>8.385</v>
      </c>
      <c r="G11" s="18">
        <v>1</v>
      </c>
      <c r="H11" s="19">
        <v>10</v>
      </c>
      <c r="I11" s="20">
        <v>17.337</v>
      </c>
      <c r="J11" s="18">
        <v>5</v>
      </c>
      <c r="K11" s="19">
        <v>6</v>
      </c>
      <c r="L11" s="20">
        <v>42.417</v>
      </c>
      <c r="M11" s="18"/>
      <c r="N11" s="19"/>
      <c r="O11" s="38" t="s">
        <v>199</v>
      </c>
      <c r="P11" s="18"/>
      <c r="Q11" s="19"/>
      <c r="R11" s="13">
        <v>1</v>
      </c>
      <c r="S11" s="11">
        <f t="shared" si="0"/>
        <v>17</v>
      </c>
    </row>
    <row r="12" spans="1:19" ht="30" customHeight="1">
      <c r="A12" s="7">
        <v>8</v>
      </c>
      <c r="B12" s="31" t="s">
        <v>124</v>
      </c>
      <c r="C12" s="31" t="s">
        <v>118</v>
      </c>
      <c r="D12" s="31"/>
      <c r="E12" s="15" t="s">
        <v>102</v>
      </c>
      <c r="F12" s="20">
        <v>9.412</v>
      </c>
      <c r="G12" s="18">
        <v>5</v>
      </c>
      <c r="H12" s="19">
        <v>6</v>
      </c>
      <c r="I12" s="20">
        <v>19.988</v>
      </c>
      <c r="J12" s="18">
        <v>9</v>
      </c>
      <c r="K12" s="19">
        <v>2</v>
      </c>
      <c r="L12" s="20">
        <v>29.522</v>
      </c>
      <c r="M12" s="18">
        <v>10</v>
      </c>
      <c r="N12" s="19">
        <v>1</v>
      </c>
      <c r="O12" s="38">
        <v>22.6</v>
      </c>
      <c r="P12" s="18">
        <v>6</v>
      </c>
      <c r="Q12" s="19">
        <v>5</v>
      </c>
      <c r="R12" s="13">
        <v>1</v>
      </c>
      <c r="S12" s="11">
        <f t="shared" si="0"/>
        <v>15</v>
      </c>
    </row>
    <row r="13" spans="1:19" ht="30" customHeight="1">
      <c r="A13" s="7">
        <v>1</v>
      </c>
      <c r="B13" s="33" t="s">
        <v>51</v>
      </c>
      <c r="C13" s="33" t="s">
        <v>52</v>
      </c>
      <c r="D13" s="33" t="s">
        <v>22</v>
      </c>
      <c r="E13" s="33" t="s">
        <v>102</v>
      </c>
      <c r="F13" s="20">
        <v>12.365</v>
      </c>
      <c r="G13" s="18">
        <v>10</v>
      </c>
      <c r="H13" s="19">
        <v>1</v>
      </c>
      <c r="I13" s="20">
        <v>19.694</v>
      </c>
      <c r="J13" s="18">
        <v>8</v>
      </c>
      <c r="K13" s="19">
        <v>3</v>
      </c>
      <c r="L13" s="20">
        <v>28.923</v>
      </c>
      <c r="M13" s="18">
        <v>7</v>
      </c>
      <c r="N13" s="19">
        <v>4</v>
      </c>
      <c r="O13" s="38">
        <v>72.58</v>
      </c>
      <c r="P13" s="18">
        <v>9</v>
      </c>
      <c r="Q13" s="19">
        <v>2</v>
      </c>
      <c r="R13" s="13">
        <v>1</v>
      </c>
      <c r="S13" s="11">
        <f t="shared" si="0"/>
        <v>11</v>
      </c>
    </row>
    <row r="14" spans="1:19" ht="30" customHeight="1">
      <c r="A14" s="14">
        <v>3</v>
      </c>
      <c r="B14" s="31" t="s">
        <v>61</v>
      </c>
      <c r="C14" s="31" t="s">
        <v>62</v>
      </c>
      <c r="D14" s="31" t="s">
        <v>22</v>
      </c>
      <c r="E14" s="15" t="s">
        <v>102</v>
      </c>
      <c r="F14" s="20">
        <v>10.33</v>
      </c>
      <c r="G14" s="18">
        <v>9</v>
      </c>
      <c r="H14" s="19">
        <v>2</v>
      </c>
      <c r="I14" s="20">
        <v>23.075</v>
      </c>
      <c r="J14" s="18"/>
      <c r="K14" s="19"/>
      <c r="L14" s="20">
        <v>31.188</v>
      </c>
      <c r="M14" s="18"/>
      <c r="N14" s="19"/>
      <c r="O14" s="38">
        <v>19.45</v>
      </c>
      <c r="P14" s="18">
        <v>5</v>
      </c>
      <c r="Q14" s="19">
        <v>6</v>
      </c>
      <c r="R14" s="13">
        <v>1</v>
      </c>
      <c r="S14" s="11">
        <f t="shared" si="0"/>
        <v>9</v>
      </c>
    </row>
    <row r="15" spans="1:19" ht="30" customHeight="1">
      <c r="A15" s="14">
        <v>9</v>
      </c>
      <c r="B15" s="31" t="s">
        <v>125</v>
      </c>
      <c r="C15" s="31" t="s">
        <v>126</v>
      </c>
      <c r="D15" s="31"/>
      <c r="E15" s="15" t="s">
        <v>102</v>
      </c>
      <c r="F15" s="20">
        <v>10.01</v>
      </c>
      <c r="G15" s="18">
        <v>8</v>
      </c>
      <c r="H15" s="19">
        <v>3</v>
      </c>
      <c r="I15" s="20">
        <v>24.231</v>
      </c>
      <c r="J15" s="18"/>
      <c r="K15" s="19"/>
      <c r="L15" s="20">
        <v>28.579</v>
      </c>
      <c r="M15" s="18">
        <v>6</v>
      </c>
      <c r="N15" s="19">
        <v>5</v>
      </c>
      <c r="O15" s="38" t="s">
        <v>199</v>
      </c>
      <c r="P15" s="18"/>
      <c r="Q15" s="19"/>
      <c r="R15" s="13">
        <v>1</v>
      </c>
      <c r="S15" s="11">
        <f t="shared" si="0"/>
        <v>9</v>
      </c>
    </row>
    <row r="16" spans="1:19" ht="30" customHeight="1">
      <c r="A16" s="14">
        <v>10</v>
      </c>
      <c r="B16" s="15" t="s">
        <v>127</v>
      </c>
      <c r="C16" s="15" t="s">
        <v>128</v>
      </c>
      <c r="D16" s="15"/>
      <c r="E16" s="15" t="s">
        <v>102</v>
      </c>
      <c r="F16" s="20" t="s">
        <v>200</v>
      </c>
      <c r="G16" s="18"/>
      <c r="H16" s="19"/>
      <c r="I16" s="20" t="s">
        <v>200</v>
      </c>
      <c r="J16" s="18"/>
      <c r="K16" s="19"/>
      <c r="L16" s="20" t="s">
        <v>200</v>
      </c>
      <c r="M16" s="18"/>
      <c r="N16" s="19"/>
      <c r="O16" s="38" t="s">
        <v>200</v>
      </c>
      <c r="P16" s="18"/>
      <c r="Q16" s="19"/>
      <c r="R16" s="13">
        <v>1</v>
      </c>
      <c r="S16" s="11">
        <f t="shared" si="0"/>
        <v>1</v>
      </c>
    </row>
  </sheetData>
  <sheetProtection/>
  <mergeCells count="9">
    <mergeCell ref="A1:A3"/>
    <mergeCell ref="B1:S1"/>
    <mergeCell ref="B2:B3"/>
    <mergeCell ref="C2:C3"/>
    <mergeCell ref="F2:H2"/>
    <mergeCell ref="I2:K2"/>
    <mergeCell ref="L2:N2"/>
    <mergeCell ref="O2:Q2"/>
    <mergeCell ref="S2:S3"/>
  </mergeCells>
  <printOptions/>
  <pageMargins left="0.75" right="0.75" top="1" bottom="1" header="0.3" footer="0.3"/>
  <pageSetup fitToHeight="1" fitToWidth="1" horizontalDpi="600" verticalDpi="600" orientation="landscape" scale="58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8"/>
  <sheetViews>
    <sheetView zoomScale="90" zoomScaleNormal="90" zoomScalePageLayoutView="0" workbookViewId="0" topLeftCell="A1">
      <selection activeCell="S4" sqref="S4:S8"/>
    </sheetView>
  </sheetViews>
  <sheetFormatPr defaultColWidth="11.57421875" defaultRowHeight="15"/>
  <cols>
    <col min="1" max="1" width="6.7109375" style="7" customWidth="1"/>
    <col min="2" max="3" width="18.7109375" style="7" customWidth="1"/>
    <col min="4" max="5" width="10.7109375" style="7" hidden="1" customWidth="1"/>
    <col min="6" max="6" width="12.7109375" style="37" customWidth="1"/>
    <col min="7" max="8" width="11.421875" style="22" customWidth="1"/>
    <col min="9" max="9" width="12.8515625" style="22" customWidth="1"/>
    <col min="10" max="11" width="11.421875" style="22" customWidth="1"/>
    <col min="12" max="12" width="12.7109375" style="22" customWidth="1"/>
    <col min="13" max="14" width="11.421875" style="22" customWidth="1"/>
    <col min="15" max="15" width="12.7109375" style="22" customWidth="1"/>
    <col min="16" max="18" width="11.421875" style="22" customWidth="1"/>
    <col min="19" max="16384" width="11.421875" style="7" customWidth="1"/>
  </cols>
  <sheetData>
    <row r="1" spans="1:19" ht="42" customHeight="1" thickBot="1">
      <c r="A1" s="53" t="s">
        <v>14</v>
      </c>
      <c r="B1" s="59" t="s">
        <v>33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2"/>
    </row>
    <row r="2" spans="1:19" ht="15.75" customHeight="1" thickBot="1">
      <c r="A2" s="53"/>
      <c r="B2" s="54" t="s">
        <v>0</v>
      </c>
      <c r="C2" s="54" t="s">
        <v>6</v>
      </c>
      <c r="D2" s="8" t="s">
        <v>15</v>
      </c>
      <c r="E2" s="8" t="s">
        <v>15</v>
      </c>
      <c r="F2" s="63" t="s">
        <v>198</v>
      </c>
      <c r="G2" s="63"/>
      <c r="H2" s="64"/>
      <c r="I2" s="63" t="s">
        <v>7</v>
      </c>
      <c r="J2" s="63"/>
      <c r="K2" s="64"/>
      <c r="L2" s="63" t="s">
        <v>8</v>
      </c>
      <c r="M2" s="63"/>
      <c r="N2" s="64"/>
      <c r="O2" s="63" t="s">
        <v>12</v>
      </c>
      <c r="P2" s="63"/>
      <c r="Q2" s="64"/>
      <c r="R2" s="4" t="s">
        <v>10</v>
      </c>
      <c r="S2" s="65" t="s">
        <v>4</v>
      </c>
    </row>
    <row r="3" spans="1:19" ht="15.75" thickBot="1">
      <c r="A3" s="53"/>
      <c r="B3" s="55"/>
      <c r="C3" s="55"/>
      <c r="D3" s="9"/>
      <c r="E3" s="10" t="s">
        <v>16</v>
      </c>
      <c r="F3" s="36" t="s">
        <v>1</v>
      </c>
      <c r="G3" s="1" t="s">
        <v>5</v>
      </c>
      <c r="H3" s="2" t="s">
        <v>2</v>
      </c>
      <c r="I3" s="1" t="s">
        <v>3</v>
      </c>
      <c r="J3" s="1" t="s">
        <v>5</v>
      </c>
      <c r="K3" s="2" t="s">
        <v>2</v>
      </c>
      <c r="L3" s="1" t="s">
        <v>3</v>
      </c>
      <c r="M3" s="1" t="s">
        <v>5</v>
      </c>
      <c r="N3" s="2" t="s">
        <v>2</v>
      </c>
      <c r="O3" s="1" t="s">
        <v>1</v>
      </c>
      <c r="P3" s="1" t="s">
        <v>5</v>
      </c>
      <c r="Q3" s="2" t="s">
        <v>2</v>
      </c>
      <c r="R3" s="3" t="s">
        <v>2</v>
      </c>
      <c r="S3" s="66"/>
    </row>
    <row r="4" spans="1:19" ht="25.5" customHeight="1">
      <c r="A4" s="7">
        <v>3</v>
      </c>
      <c r="B4" s="30" t="s">
        <v>78</v>
      </c>
      <c r="C4" s="30" t="s">
        <v>79</v>
      </c>
      <c r="D4" s="32" t="s">
        <v>22</v>
      </c>
      <c r="E4" s="32" t="s">
        <v>102</v>
      </c>
      <c r="F4" s="23">
        <v>14.557</v>
      </c>
      <c r="G4" s="12">
        <v>3</v>
      </c>
      <c r="H4" s="13">
        <v>8</v>
      </c>
      <c r="I4" s="12">
        <v>22.062</v>
      </c>
      <c r="J4" s="12">
        <v>3</v>
      </c>
      <c r="K4" s="13">
        <v>8</v>
      </c>
      <c r="L4" s="12">
        <v>22.435</v>
      </c>
      <c r="M4" s="12">
        <v>1</v>
      </c>
      <c r="N4" s="13">
        <v>10</v>
      </c>
      <c r="O4" s="12">
        <v>40.44</v>
      </c>
      <c r="P4" s="12">
        <v>2</v>
      </c>
      <c r="Q4" s="13">
        <v>9</v>
      </c>
      <c r="R4" s="13">
        <v>1</v>
      </c>
      <c r="S4" s="11">
        <f>SUM(H4,K4,N4,Q4,R4)</f>
        <v>36</v>
      </c>
    </row>
    <row r="5" spans="1:19" ht="25.5" customHeight="1">
      <c r="A5" s="14">
        <v>4</v>
      </c>
      <c r="B5" s="31" t="s">
        <v>131</v>
      </c>
      <c r="C5" s="31" t="s">
        <v>128</v>
      </c>
      <c r="D5" s="33"/>
      <c r="E5" s="33" t="s">
        <v>102</v>
      </c>
      <c r="F5" s="20">
        <v>9.908</v>
      </c>
      <c r="G5" s="18">
        <v>1</v>
      </c>
      <c r="H5" s="19">
        <v>10</v>
      </c>
      <c r="I5" s="18">
        <v>18.646</v>
      </c>
      <c r="J5" s="18">
        <v>1</v>
      </c>
      <c r="K5" s="19">
        <v>10</v>
      </c>
      <c r="L5" s="18">
        <v>26.666</v>
      </c>
      <c r="M5" s="18">
        <v>3</v>
      </c>
      <c r="N5" s="19">
        <v>8</v>
      </c>
      <c r="O5" s="18" t="s">
        <v>199</v>
      </c>
      <c r="P5" s="18"/>
      <c r="Q5" s="19"/>
      <c r="R5" s="13">
        <v>1</v>
      </c>
      <c r="S5" s="11">
        <f>SUM(H5,K5,N5,Q5,R5)</f>
        <v>29</v>
      </c>
    </row>
    <row r="6" spans="1:19" ht="26.25" customHeight="1">
      <c r="A6" s="14">
        <v>2</v>
      </c>
      <c r="B6" s="31" t="s">
        <v>74</v>
      </c>
      <c r="C6" s="31" t="s">
        <v>75</v>
      </c>
      <c r="D6" s="33" t="s">
        <v>22</v>
      </c>
      <c r="E6" s="33" t="s">
        <v>103</v>
      </c>
      <c r="F6" s="20" t="s">
        <v>199</v>
      </c>
      <c r="G6" s="18"/>
      <c r="H6" s="19"/>
      <c r="I6" s="18">
        <v>21.857</v>
      </c>
      <c r="J6" s="18">
        <v>2</v>
      </c>
      <c r="K6" s="19">
        <v>9</v>
      </c>
      <c r="L6" s="18">
        <v>30.995</v>
      </c>
      <c r="M6" s="18">
        <v>4</v>
      </c>
      <c r="N6" s="19">
        <v>7</v>
      </c>
      <c r="O6" s="18">
        <v>13.37</v>
      </c>
      <c r="P6" s="18">
        <v>1</v>
      </c>
      <c r="Q6" s="19">
        <v>10</v>
      </c>
      <c r="R6" s="13">
        <v>1</v>
      </c>
      <c r="S6" s="11">
        <f>SUM(H6,K6,N6,Q6,R6)</f>
        <v>27</v>
      </c>
    </row>
    <row r="7" spans="1:19" ht="25.5" customHeight="1">
      <c r="A7" s="7">
        <v>5</v>
      </c>
      <c r="B7" s="31" t="s">
        <v>195</v>
      </c>
      <c r="C7" s="31" t="s">
        <v>196</v>
      </c>
      <c r="D7" s="33"/>
      <c r="E7" s="33" t="s">
        <v>16</v>
      </c>
      <c r="F7" s="20">
        <v>14.941</v>
      </c>
      <c r="G7" s="18">
        <v>4</v>
      </c>
      <c r="H7" s="19">
        <v>7</v>
      </c>
      <c r="I7" s="18">
        <v>22.517</v>
      </c>
      <c r="J7" s="18">
        <v>4</v>
      </c>
      <c r="K7" s="19">
        <v>7</v>
      </c>
      <c r="L7" s="18">
        <v>25.021</v>
      </c>
      <c r="M7" s="18">
        <v>2</v>
      </c>
      <c r="N7" s="19">
        <v>9</v>
      </c>
      <c r="O7" s="18" t="s">
        <v>199</v>
      </c>
      <c r="P7" s="18"/>
      <c r="Q7" s="19"/>
      <c r="R7" s="13">
        <v>1</v>
      </c>
      <c r="S7" s="11">
        <f>SUM(H7,K7,N7,Q7,R7)</f>
        <v>24</v>
      </c>
    </row>
    <row r="8" spans="1:19" ht="25.5" customHeight="1">
      <c r="A8" s="14">
        <v>1</v>
      </c>
      <c r="B8" s="31" t="s">
        <v>67</v>
      </c>
      <c r="C8" s="31" t="s">
        <v>68</v>
      </c>
      <c r="D8" s="33" t="s">
        <v>22</v>
      </c>
      <c r="E8" s="33" t="s">
        <v>102</v>
      </c>
      <c r="F8" s="20">
        <v>10.745</v>
      </c>
      <c r="G8" s="18">
        <v>2</v>
      </c>
      <c r="H8" s="19">
        <v>9</v>
      </c>
      <c r="I8" s="18">
        <v>23.324</v>
      </c>
      <c r="J8" s="18">
        <v>5</v>
      </c>
      <c r="K8" s="19">
        <v>6</v>
      </c>
      <c r="L8" s="18" t="s">
        <v>199</v>
      </c>
      <c r="M8" s="18"/>
      <c r="N8" s="19"/>
      <c r="O8" s="18" t="s">
        <v>23</v>
      </c>
      <c r="P8" s="18" t="s">
        <v>23</v>
      </c>
      <c r="Q8" s="19"/>
      <c r="R8" s="13" t="s">
        <v>202</v>
      </c>
      <c r="S8" s="11">
        <f>SUM(H8,K8,N8,Q8,R8)</f>
        <v>15</v>
      </c>
    </row>
    <row r="9" ht="15"/>
  </sheetData>
  <sheetProtection/>
  <mergeCells count="9">
    <mergeCell ref="A1:A3"/>
    <mergeCell ref="B1:S1"/>
    <mergeCell ref="B2:B3"/>
    <mergeCell ref="C2:C3"/>
    <mergeCell ref="F2:H2"/>
    <mergeCell ref="I2:K2"/>
    <mergeCell ref="L2:N2"/>
    <mergeCell ref="O2:Q2"/>
    <mergeCell ref="S2:S3"/>
  </mergeCells>
  <printOptions/>
  <pageMargins left="0.75" right="0.75" top="1" bottom="1" header="0.3" footer="0.3"/>
  <pageSetup fitToHeight="1" fitToWidth="1" horizontalDpi="600" verticalDpi="600" orientation="landscape" scale="57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6"/>
  <sheetViews>
    <sheetView zoomScalePageLayoutView="0" workbookViewId="0" topLeftCell="A1">
      <selection activeCell="J18" sqref="J18"/>
    </sheetView>
  </sheetViews>
  <sheetFormatPr defaultColWidth="11.57421875" defaultRowHeight="15"/>
  <cols>
    <col min="1" max="1" width="3.421875" style="7" customWidth="1"/>
    <col min="2" max="3" width="18.7109375" style="7" customWidth="1"/>
    <col min="4" max="5" width="10.7109375" style="7" hidden="1" customWidth="1"/>
    <col min="6" max="6" width="12.7109375" style="37" customWidth="1"/>
    <col min="7" max="8" width="11.421875" style="22" customWidth="1"/>
    <col min="9" max="9" width="12.8515625" style="22" customWidth="1"/>
    <col min="10" max="11" width="11.421875" style="22" customWidth="1"/>
    <col min="12" max="12" width="12.7109375" style="22" customWidth="1"/>
    <col min="13" max="14" width="11.421875" style="22" customWidth="1"/>
    <col min="15" max="16384" width="11.421875" style="7" customWidth="1"/>
  </cols>
  <sheetData>
    <row r="1" spans="1:15" ht="42" customHeight="1" thickBot="1">
      <c r="A1" s="53" t="s">
        <v>14</v>
      </c>
      <c r="B1" s="59" t="s">
        <v>34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2"/>
    </row>
    <row r="2" spans="1:15" ht="15.75" customHeight="1" thickBot="1">
      <c r="A2" s="53"/>
      <c r="B2" s="54" t="s">
        <v>0</v>
      </c>
      <c r="C2" s="54" t="s">
        <v>6</v>
      </c>
      <c r="D2" s="8" t="s">
        <v>15</v>
      </c>
      <c r="E2" s="8" t="s">
        <v>15</v>
      </c>
      <c r="F2" s="63" t="s">
        <v>198</v>
      </c>
      <c r="G2" s="63"/>
      <c r="H2" s="64"/>
      <c r="I2" s="63" t="s">
        <v>7</v>
      </c>
      <c r="J2" s="63"/>
      <c r="K2" s="64"/>
      <c r="L2" s="63" t="s">
        <v>8</v>
      </c>
      <c r="M2" s="63"/>
      <c r="N2" s="64"/>
      <c r="O2" s="65" t="s">
        <v>4</v>
      </c>
    </row>
    <row r="3" spans="1:15" ht="15.75" thickBot="1">
      <c r="A3" s="53"/>
      <c r="B3" s="55"/>
      <c r="C3" s="55"/>
      <c r="D3" s="9"/>
      <c r="E3" s="10" t="s">
        <v>16</v>
      </c>
      <c r="F3" s="36" t="s">
        <v>1</v>
      </c>
      <c r="G3" s="1" t="s">
        <v>5</v>
      </c>
      <c r="H3" s="2" t="s">
        <v>2</v>
      </c>
      <c r="I3" s="1" t="s">
        <v>3</v>
      </c>
      <c r="J3" s="1" t="s">
        <v>5</v>
      </c>
      <c r="K3" s="2" t="s">
        <v>2</v>
      </c>
      <c r="L3" s="1" t="s">
        <v>3</v>
      </c>
      <c r="M3" s="1" t="s">
        <v>5</v>
      </c>
      <c r="N3" s="2" t="s">
        <v>2</v>
      </c>
      <c r="O3" s="66"/>
    </row>
    <row r="4" spans="1:15" ht="25.5" customHeight="1">
      <c r="A4" s="7">
        <v>1</v>
      </c>
      <c r="B4" s="11" t="s">
        <v>43</v>
      </c>
      <c r="C4" s="11" t="s">
        <v>44</v>
      </c>
      <c r="D4" s="11" t="s">
        <v>22</v>
      </c>
      <c r="E4" s="11" t="s">
        <v>102</v>
      </c>
      <c r="F4" s="23">
        <v>9.418</v>
      </c>
      <c r="G4" s="12">
        <v>1</v>
      </c>
      <c r="H4" s="13">
        <v>10</v>
      </c>
      <c r="I4" s="12">
        <v>21.962</v>
      </c>
      <c r="J4" s="12">
        <v>1</v>
      </c>
      <c r="K4" s="13">
        <v>10</v>
      </c>
      <c r="L4" s="12">
        <v>25.113</v>
      </c>
      <c r="M4" s="12">
        <v>1</v>
      </c>
      <c r="N4" s="13">
        <v>10</v>
      </c>
      <c r="O4" s="11">
        <f>SUM(H4,K4,N4)</f>
        <v>30</v>
      </c>
    </row>
    <row r="5" spans="1:15" ht="25.5" customHeight="1">
      <c r="A5" s="7">
        <v>2</v>
      </c>
      <c r="B5" s="15" t="s">
        <v>47</v>
      </c>
      <c r="C5" s="15" t="s">
        <v>48</v>
      </c>
      <c r="D5" s="15" t="s">
        <v>22</v>
      </c>
      <c r="E5" s="15" t="s">
        <v>102</v>
      </c>
      <c r="F5" s="20" t="s">
        <v>23</v>
      </c>
      <c r="G5" s="18"/>
      <c r="H5" s="19"/>
      <c r="I5" s="18">
        <v>22.077</v>
      </c>
      <c r="J5" s="18">
        <v>2</v>
      </c>
      <c r="K5" s="19">
        <v>9</v>
      </c>
      <c r="L5" s="18">
        <v>28.467</v>
      </c>
      <c r="M5" s="18">
        <v>2</v>
      </c>
      <c r="N5" s="19">
        <v>9</v>
      </c>
      <c r="O5" s="11">
        <f>SUM(H5,K5,N5)</f>
        <v>18</v>
      </c>
    </row>
    <row r="6" spans="1:15" ht="26.25" customHeight="1">
      <c r="A6" s="7">
        <v>3</v>
      </c>
      <c r="B6" s="15" t="s">
        <v>192</v>
      </c>
      <c r="C6" s="15" t="s">
        <v>91</v>
      </c>
      <c r="D6" s="15"/>
      <c r="E6" s="15" t="s">
        <v>102</v>
      </c>
      <c r="F6" s="20" t="s">
        <v>23</v>
      </c>
      <c r="G6" s="18"/>
      <c r="H6" s="19"/>
      <c r="I6" s="18" t="s">
        <v>199</v>
      </c>
      <c r="J6" s="18"/>
      <c r="K6" s="19"/>
      <c r="L6" s="18" t="s">
        <v>23</v>
      </c>
      <c r="M6" s="18"/>
      <c r="N6" s="19"/>
      <c r="O6" s="11">
        <f>SUM(H6,K6,N6)</f>
        <v>0</v>
      </c>
    </row>
  </sheetData>
  <sheetProtection/>
  <mergeCells count="8">
    <mergeCell ref="A1:A3"/>
    <mergeCell ref="B1:O1"/>
    <mergeCell ref="B2:B3"/>
    <mergeCell ref="C2:C3"/>
    <mergeCell ref="F2:H2"/>
    <mergeCell ref="I2:K2"/>
    <mergeCell ref="L2:N2"/>
    <mergeCell ref="O2:O3"/>
  </mergeCells>
  <printOptions/>
  <pageMargins left="0.75" right="0.75" top="1" bottom="1" header="0.3" footer="0.3"/>
  <pageSetup fitToHeight="1" fitToWidth="1" horizontalDpi="600" verticalDpi="600" orientation="landscape" scale="7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Halliburton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 P. Halliburton</dc:creator>
  <cp:keywords/>
  <dc:description/>
  <cp:lastModifiedBy>holly janak</cp:lastModifiedBy>
  <cp:lastPrinted>2018-02-17T22:16:47Z</cp:lastPrinted>
  <dcterms:created xsi:type="dcterms:W3CDTF">2015-04-06T17:21:54Z</dcterms:created>
  <dcterms:modified xsi:type="dcterms:W3CDTF">2018-02-19T18:41:41Z</dcterms:modified>
  <cp:category/>
  <cp:version/>
  <cp:contentType/>
  <cp:contentStatus/>
</cp:coreProperties>
</file>